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530" windowHeight="9990" firstSheet="4" activeTab="9"/>
  </bookViews>
  <sheets>
    <sheet name="Sažetak računa P i R" sheetId="1" r:id="rId1"/>
    <sheet name="Prošireni prikaz računa P i R " sheetId="2" r:id="rId2"/>
    <sheet name="Ekonomska klasifikacija P i R" sheetId="3" r:id="rId3"/>
    <sheet name="P i R po izvorima" sheetId="4" r:id="rId4"/>
    <sheet name="R po funkcijskoj klasifikaciji" sheetId="5" r:id="rId5"/>
    <sheet name="RN financiranjima prema izvorim" sheetId="6" r:id="rId6"/>
    <sheet name="RN finaciranja po računskom pl" sheetId="7" r:id="rId7"/>
    <sheet name="R - Posebni dio" sheetId="8" r:id="rId8"/>
    <sheet name="P - Posebni dio " sheetId="9" r:id="rId9"/>
    <sheet name="Bilješke" sheetId="10" r:id="rId10"/>
  </sheets>
  <definedNames>
    <definedName name="_GoBack" localSheetId="9">Bilješke!$C$44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9"/>
  <c r="I15"/>
  <c r="K13" i="7"/>
  <c r="I13"/>
  <c r="K13" i="6"/>
  <c r="I13"/>
  <c r="I12" s="1"/>
  <c r="K12"/>
  <c r="K13" i="4"/>
  <c r="I13"/>
  <c r="I12" s="1"/>
  <c r="K12"/>
  <c r="K13" i="3" l="1"/>
  <c r="I13"/>
  <c r="K17" i="2"/>
  <c r="I17"/>
  <c r="K14"/>
  <c r="I14"/>
  <c r="I13" s="1"/>
  <c r="K13"/>
  <c r="K12" i="1"/>
</calcChain>
</file>

<file path=xl/sharedStrings.xml><?xml version="1.0" encoding="utf-8"?>
<sst xmlns="http://schemas.openxmlformats.org/spreadsheetml/2006/main" count="1347" uniqueCount="323">
  <si>
    <t>OSNOVNA ŠKOLA GUSTAVA KRKLECA</t>
  </si>
  <si>
    <t>BOŽIDARA MAGOVCA 103</t>
  </si>
  <si>
    <t>SUMARNI PRIKAZ OPĆI DIO - SAŽETAK</t>
  </si>
  <si>
    <t>OIB: 60669015692</t>
  </si>
  <si>
    <t>Pozicija</t>
  </si>
  <si>
    <t>Šifra</t>
  </si>
  <si>
    <t>Naziv</t>
  </si>
  <si>
    <t>Tekuća godina</t>
  </si>
  <si>
    <t>Izvršenje prethodne</t>
  </si>
  <si>
    <t>Iznos 2025</t>
  </si>
  <si>
    <t>Iznos 2026</t>
  </si>
  <si>
    <t>Iznos 2027</t>
  </si>
  <si>
    <t>SVEUKUPNO PRIHODI</t>
  </si>
  <si>
    <t xml:space="preserve"> 6</t>
  </si>
  <si>
    <t>Prihodi poslovanja</t>
  </si>
  <si>
    <t xml:space="preserve"> 7</t>
  </si>
  <si>
    <t>Prihodi od prodaje nefinancijske imovine</t>
  </si>
  <si>
    <t>SVEUKUPNO RASHODI</t>
  </si>
  <si>
    <t xml:space="preserve"> 3</t>
  </si>
  <si>
    <t>Rashodi poslovanja</t>
  </si>
  <si>
    <t xml:space="preserve"> 4</t>
  </si>
  <si>
    <t>Rashodi za nabavu nefinancijske imovine</t>
  </si>
  <si>
    <t>SUMARNI PRIKAZ OPĆI DIO - PROŠIRENI</t>
  </si>
  <si>
    <t>Proračunski korisnik 0090314576</t>
  </si>
  <si>
    <t>Izvor 1.1.</t>
  </si>
  <si>
    <t>OPĆI PRIHODI I PRIMICI</t>
  </si>
  <si>
    <t xml:space="preserve"> 6711</t>
  </si>
  <si>
    <t>Prihodi iz nadležnog proračuna za financiranje rashoda poslovanja</t>
  </si>
  <si>
    <t xml:space="preserve"> 6712</t>
  </si>
  <si>
    <t>Prihodi iz nadležnog proračuna za financiranje rashoda za nabavu nefinancijske imovine</t>
  </si>
  <si>
    <t>Izvor 1.2.</t>
  </si>
  <si>
    <t>OPĆI PRIHODI I PRIMICI-DECENTRALIZIRANA SREDSTVA</t>
  </si>
  <si>
    <t>Izvor 3.1.</t>
  </si>
  <si>
    <t>VLASTITI PRIHODI</t>
  </si>
  <si>
    <t xml:space="preserve"> 6415</t>
  </si>
  <si>
    <t>Prihodi od pozitivnih tečajnih razlika i razlika zbog primjene valutne klauzule</t>
  </si>
  <si>
    <t xml:space="preserve"> 6615</t>
  </si>
  <si>
    <t>Prihodi od pruženih usluga</t>
  </si>
  <si>
    <t>Izvor 4.3.</t>
  </si>
  <si>
    <t>OSTALI PRIHODI ZA POSEBNE NAMJENE</t>
  </si>
  <si>
    <t xml:space="preserve"> 6526</t>
  </si>
  <si>
    <t>Ostali nespomenuti prihodi</t>
  </si>
  <si>
    <t>Izvor 5.2.</t>
  </si>
  <si>
    <t>POMOĆI IZ DRUGIH PRORAČUNA</t>
  </si>
  <si>
    <t xml:space="preserve"> 6331</t>
  </si>
  <si>
    <t>Tekuće pomoći proračunu iz drugih proračuna i izvanproračunskim korisnicima</t>
  </si>
  <si>
    <t xml:space="preserve"> 6361</t>
  </si>
  <si>
    <t>Tekuće pomoći proračunskim korisnicima iz proračuna koji im nije nadležan</t>
  </si>
  <si>
    <t xml:space="preserve"> 6362</t>
  </si>
  <si>
    <t>Kapitalne pomoći proračunskim korisnicima iz proračuna koji im nije nadležan</t>
  </si>
  <si>
    <t xml:space="preserve"> 6391</t>
  </si>
  <si>
    <t>Tekući prijenosi između proračunskih korisnika istog proračuna</t>
  </si>
  <si>
    <t>Izvor 5.5.</t>
  </si>
  <si>
    <t>POMOĆI OD IZVANPRORAČUNSKIH KORISNIKA</t>
  </si>
  <si>
    <t xml:space="preserve"> 6341</t>
  </si>
  <si>
    <t>Tekuće pomoći od izvanproračunskih korisnika</t>
  </si>
  <si>
    <t>Izvor 5.6.</t>
  </si>
  <si>
    <t>POMOĆI TEMELJEM PRIJENOSA EU SREDSTAVA</t>
  </si>
  <si>
    <t xml:space="preserve"> 6381</t>
  </si>
  <si>
    <t>Tekuće pomoći temeljem prijenosa EU sredstava</t>
  </si>
  <si>
    <t xml:space="preserve"> 6393</t>
  </si>
  <si>
    <t>Tekući prijenosi između proračunskih korisnika istog proračuna temeljem prijenosa EU sredstava</t>
  </si>
  <si>
    <t>Izvor 6.1.</t>
  </si>
  <si>
    <t>DONACIJE</t>
  </si>
  <si>
    <t xml:space="preserve"> 6631</t>
  </si>
  <si>
    <t>Tekuće donacije</t>
  </si>
  <si>
    <t>Izvor 7.1.</t>
  </si>
  <si>
    <t>PRIHODI OD PRODAJE ILI ZAMJ. NEF. IMOVINE I NAKN. S NASL. OS</t>
  </si>
  <si>
    <t xml:space="preserve"> 7221</t>
  </si>
  <si>
    <t>Uredska oprema i namještaj</t>
  </si>
  <si>
    <t>Program A023109</t>
  </si>
  <si>
    <t>DJELATNOST USTANOVA OSNOVNOG ŠKOLSTVA</t>
  </si>
  <si>
    <t>Aktivnost A023109A310901</t>
  </si>
  <si>
    <t>REDOVNA DJELATNOST PRORAČUNSKIH KORISNIKA</t>
  </si>
  <si>
    <t xml:space="preserve"> 3221</t>
  </si>
  <si>
    <t>Uredski materijal i ostali materijalni rashodi</t>
  </si>
  <si>
    <t xml:space="preserve"> 3223</t>
  </si>
  <si>
    <t>Energija</t>
  </si>
  <si>
    <t xml:space="preserve"> 3224</t>
  </si>
  <si>
    <t>Materijal i dijelovi za tekuće i investicijsko održavanje</t>
  </si>
  <si>
    <t xml:space="preserve"> 3234</t>
  </si>
  <si>
    <t>Komunalne usluge</t>
  </si>
  <si>
    <t xml:space="preserve"> 3236</t>
  </si>
  <si>
    <t>Zdravstvene i veterinarske usluge</t>
  </si>
  <si>
    <t xml:space="preserve"> 3291</t>
  </si>
  <si>
    <t>Naknade za rad predstavničkih i izvršnih tijela, povjerenstava i slično</t>
  </si>
  <si>
    <t xml:space="preserve"> 3211</t>
  </si>
  <si>
    <t>Službena putovanja</t>
  </si>
  <si>
    <t xml:space="preserve"> 3213</t>
  </si>
  <si>
    <t>Stručno usavršavanje zaposlenika</t>
  </si>
  <si>
    <t xml:space="preserve"> 3225</t>
  </si>
  <si>
    <t>Sitni inventar i auto gume</t>
  </si>
  <si>
    <t xml:space="preserve"> 3227</t>
  </si>
  <si>
    <t>Službena, radna i zaštitna odjeća i obuća</t>
  </si>
  <si>
    <t xml:space="preserve"> 3231</t>
  </si>
  <si>
    <t>Usluge telefona, pošte i prijevoza</t>
  </si>
  <si>
    <t xml:space="preserve"> 3232</t>
  </si>
  <si>
    <t>Usluge tekućeg i investicijskog održavanja</t>
  </si>
  <si>
    <t xml:space="preserve"> 3233</t>
  </si>
  <si>
    <t>Usluge promidžbe i informiranja</t>
  </si>
  <si>
    <t xml:space="preserve"> 3237</t>
  </si>
  <si>
    <t>Intelektualne i osobne usluge</t>
  </si>
  <si>
    <t xml:space="preserve"> 3238</t>
  </si>
  <si>
    <t>Računalne usluge</t>
  </si>
  <si>
    <t xml:space="preserve"> 3239</t>
  </si>
  <si>
    <t>Ostale usluge</t>
  </si>
  <si>
    <t xml:space="preserve"> 3292</t>
  </si>
  <si>
    <t>Premije osiguranja</t>
  </si>
  <si>
    <t xml:space="preserve"> 3293</t>
  </si>
  <si>
    <t>Reprezentacija</t>
  </si>
  <si>
    <t xml:space="preserve"> 3294</t>
  </si>
  <si>
    <t>Članarine i norme</t>
  </si>
  <si>
    <t xml:space="preserve"> 3295</t>
  </si>
  <si>
    <t>Pristojbe i naknade</t>
  </si>
  <si>
    <t xml:space="preserve"> 3299</t>
  </si>
  <si>
    <t>Ostali nespomenuti rashodi poslovanja</t>
  </si>
  <si>
    <t xml:space="preserve"> 3431</t>
  </si>
  <si>
    <t>Bankarske usluge i usluge platnog prometa</t>
  </si>
  <si>
    <t xml:space="preserve"> 3433</t>
  </si>
  <si>
    <t>Zatezne kamate</t>
  </si>
  <si>
    <t xml:space="preserve"> 3434</t>
  </si>
  <si>
    <t>Ostali nespomenuti financijski rashodi</t>
  </si>
  <si>
    <t xml:space="preserve"> 3214</t>
  </si>
  <si>
    <t>Ostale naknade troškova zaposlenima</t>
  </si>
  <si>
    <t xml:space="preserve"> 3235</t>
  </si>
  <si>
    <t>Zakupnine i najamnine</t>
  </si>
  <si>
    <t xml:space="preserve"> 3111</t>
  </si>
  <si>
    <t>Plaće za redovan rad</t>
  </si>
  <si>
    <t xml:space="preserve"> 3113</t>
  </si>
  <si>
    <t>Plaće za prekovremeni rad</t>
  </si>
  <si>
    <t xml:space="preserve"> 3121</t>
  </si>
  <si>
    <t>Ostali rashodi za zaposlene</t>
  </si>
  <si>
    <t xml:space="preserve"> 3132</t>
  </si>
  <si>
    <t>Doprinosi za obvezno zdravstveno osiguranje</t>
  </si>
  <si>
    <t xml:space="preserve"> 3133</t>
  </si>
  <si>
    <t>Doprinosi za obvezno osiguranje u slučaju nezaposlenosti</t>
  </si>
  <si>
    <t xml:space="preserve"> 3212</t>
  </si>
  <si>
    <t>Naknade za prijevoz, za rad na terenu i odvojeni život</t>
  </si>
  <si>
    <t xml:space="preserve"> 3222</t>
  </si>
  <si>
    <t>Materijal i sirovine</t>
  </si>
  <si>
    <t xml:space="preserve"> 3296</t>
  </si>
  <si>
    <t>Troškovi sudskih postupaka</t>
  </si>
  <si>
    <t>Aktivnost A023109A310902</t>
  </si>
  <si>
    <t>PRODUŽENI BORAVAK</t>
  </si>
  <si>
    <t>Aktivnost A023109A310903</t>
  </si>
  <si>
    <t>NABAVA DRUGIH OBRAZOVNIH MATERIJALA</t>
  </si>
  <si>
    <t xml:space="preserve"> 3722</t>
  </si>
  <si>
    <t>Naknade građanima i kućanstvima u naravi</t>
  </si>
  <si>
    <t>Aktivnost A023109A310904</t>
  </si>
  <si>
    <t>SUFINANCIRANJE PREHRANE</t>
  </si>
  <si>
    <t xml:space="preserve"> 4221</t>
  </si>
  <si>
    <t xml:space="preserve"> 4227</t>
  </si>
  <si>
    <t>Uređaji, strojevi i oprema za ostale namjene</t>
  </si>
  <si>
    <t>Aktivnost A023109A310905</t>
  </si>
  <si>
    <t>IZVANNASTAVNE I OSTALE AKTIVNOSTI</t>
  </si>
  <si>
    <t>Aktivnost A023109A310906</t>
  </si>
  <si>
    <t>ŠKOLA U PRIRODI</t>
  </si>
  <si>
    <t>Aktivnost A023109A310908</t>
  </si>
  <si>
    <t>POMOĆNICI U NASTAVI</t>
  </si>
  <si>
    <t>Aktivnost A023109A310909</t>
  </si>
  <si>
    <t>POMOĆNICI U NASTAVI, STRUČNI I KOMUNIKACIJSKI POSREDNICI KAO POTPORA INKL. OBRAZOVANJU FAZA III</t>
  </si>
  <si>
    <t>Aktivnost A023109A310911</t>
  </si>
  <si>
    <t>GRAĐANSKI ODGOJ I POTPORE ZA INKLUZIJU</t>
  </si>
  <si>
    <t>Aktivnost A023109K310901</t>
  </si>
  <si>
    <t>ODRŽAVANJE I OPREMANJE OSNOVNIH ŠKOLA</t>
  </si>
  <si>
    <t xml:space="preserve"> 4212</t>
  </si>
  <si>
    <t>Poslovni objekti</t>
  </si>
  <si>
    <t xml:space="preserve"> 4241</t>
  </si>
  <si>
    <t>Knjige</t>
  </si>
  <si>
    <t xml:space="preserve"> 4262</t>
  </si>
  <si>
    <t>Ulaganja u računalne programe</t>
  </si>
  <si>
    <t xml:space="preserve"> 4251</t>
  </si>
  <si>
    <t>Višegodišnji nasadi</t>
  </si>
  <si>
    <t>Aktivnost A023109T310902</t>
  </si>
  <si>
    <t>ŠKOLSKA SHEMA VOĆE, POVRĆE I MLIJEČNI PROIZVODI</t>
  </si>
  <si>
    <t>Aktivnost A023109T310903</t>
  </si>
  <si>
    <t>SUFINANCIRANJE PROJEKATA PRIJAVLJENIH NA NATJEČAJE EUROPSKIH FONDOVA ILI PARTNERSTVA ZA EU FONDOVE</t>
  </si>
  <si>
    <t>Aktivnost A023109T310904</t>
  </si>
  <si>
    <t>POMOĆNICI U NASTAVI, STRUČNI I KOMUNIKACIJSKI POSREDNICI KAO POTPORA INKL. OBRAZOVANJU FAZA IV</t>
  </si>
  <si>
    <t>Aktivnost A023109T310905</t>
  </si>
  <si>
    <t>POMOĆNICI U NASTAVI/STRUČNI KOMUNIKACIJSKI POSREDNICI KAO POTPORA INKLUZIVNOM OBRAZOVANJU - FAZA V</t>
  </si>
  <si>
    <t>Aktivnost A023109T310906</t>
  </si>
  <si>
    <t>BESPLATNE MENSTRUALNE POTREPŠTINE</t>
  </si>
  <si>
    <t xml:space="preserve"> 3812</t>
  </si>
  <si>
    <t>Tekuće donacije u naravi</t>
  </si>
  <si>
    <t>Aktivnost A023109T310907</t>
  </si>
  <si>
    <t>POMOĆNICI U NASTAVI/STRUČNI KOMUNIKACIJSKI POSREDNICI KAO POTPORA INKLUZIVNOM OBRAZOVANJU - FAZA VI</t>
  </si>
  <si>
    <t>Aktivnost A023109T310908</t>
  </si>
  <si>
    <t>POMOĆNICI U NASTAVI/STRUČNI KOMUNIKACIJSKI POSREDNICI KAO POTPORA INKLUZIVNOM OBRAZOVANJU - FAZA VII</t>
  </si>
  <si>
    <t>SUMARNI PREGLED- RAČUN PRIHODA I RASHODA</t>
  </si>
  <si>
    <t xml:space="preserve"> 63</t>
  </si>
  <si>
    <t>Pomoći iz inozemstva i od subjekata unutar općeg proračuna</t>
  </si>
  <si>
    <t xml:space="preserve"> 64</t>
  </si>
  <si>
    <t>Prihodi od imovine</t>
  </si>
  <si>
    <t xml:space="preserve"> 65</t>
  </si>
  <si>
    <t>Prihodi od upravnih i administrativnih pristojbi, pristojbi po posebnim propisima i naknada</t>
  </si>
  <si>
    <t xml:space="preserve"> 66</t>
  </si>
  <si>
    <t>Prihodi od prodaje proizvoda i robe te pruženih usluga, prihodi od donacija i povrati po protestira</t>
  </si>
  <si>
    <t xml:space="preserve"> 67</t>
  </si>
  <si>
    <t>Prihodi iz nadležnog proračuna i od HZZO-a temeljem ugovornih obveza</t>
  </si>
  <si>
    <t xml:space="preserve"> 72</t>
  </si>
  <si>
    <t>Prihodi od prodaje proizvedene dugotrajne imovine</t>
  </si>
  <si>
    <t xml:space="preserve"> 31</t>
  </si>
  <si>
    <t>Rashodi za zaposlene</t>
  </si>
  <si>
    <t xml:space="preserve"> 32</t>
  </si>
  <si>
    <t>Materijalni rashodi</t>
  </si>
  <si>
    <t xml:space="preserve"> 34</t>
  </si>
  <si>
    <t>Financijski rashodi</t>
  </si>
  <si>
    <t xml:space="preserve"> 37</t>
  </si>
  <si>
    <t>Naknade građanima i kućanstvima na temelju osiguranja i druge naknade</t>
  </si>
  <si>
    <t xml:space="preserve"> 38</t>
  </si>
  <si>
    <t>Ostali rashodi</t>
  </si>
  <si>
    <t xml:space="preserve"> 42</t>
  </si>
  <si>
    <t>Rashodi za nabavu proizvedene dugotrajne imovine</t>
  </si>
  <si>
    <t>SUMARNI PREGLED- PRIHODI I RASHODI PO IZVORIMA</t>
  </si>
  <si>
    <t>Izvor 1.</t>
  </si>
  <si>
    <t>Izvor 3.</t>
  </si>
  <si>
    <t>Izvor 4.</t>
  </si>
  <si>
    <t>PRIHODI ZA POSEBNE NAMJENE</t>
  </si>
  <si>
    <t>Izvor 5.</t>
  </si>
  <si>
    <t>POMOĆI</t>
  </si>
  <si>
    <t>Izvor 6.</t>
  </si>
  <si>
    <t>Izvor 7.</t>
  </si>
  <si>
    <t>SUMARNI PREGLED- RASHODI PO FUNKCIJSKOJ KLASIFIKACIJI</t>
  </si>
  <si>
    <t>Funkcijska 09</t>
  </si>
  <si>
    <t>Obrazovanje</t>
  </si>
  <si>
    <t>Funkcijska 091</t>
  </si>
  <si>
    <t>Predškolsko i osnovno obrazovanje</t>
  </si>
  <si>
    <t>Funkcijska 095</t>
  </si>
  <si>
    <t>Obrazovanje koje se ne može definirati po stupnju</t>
  </si>
  <si>
    <t>SUMARNI PREGLED-RAČUN FINANCIRANJA PREMA IZVORIMA FINANCIRANJA</t>
  </si>
  <si>
    <t>SUMARNI PREGLED-RAČUN FINANCIRANJA PO RAČUNSKOM PLANU</t>
  </si>
  <si>
    <t>Datum:</t>
  </si>
  <si>
    <t>Vrijeme:</t>
  </si>
  <si>
    <t>Razdjel 009</t>
  </si>
  <si>
    <t>GRADSKI URED ZA OBRAZOVANJE, SPORT I MLADE</t>
  </si>
  <si>
    <t>Glava 00903</t>
  </si>
  <si>
    <t>USTANOVE U OSNOVNOŠKOLSKOM OBRAZOVANJU</t>
  </si>
  <si>
    <t>Izvor 1.1.3</t>
  </si>
  <si>
    <t>OPĆI PRIHODI I PRIMICI-POJAČANI STANDARD</t>
  </si>
  <si>
    <t>Izvor 1.2.1</t>
  </si>
  <si>
    <t>DECENTRALIZIRANA SREDSTVA-OSNOVNO ŠKOLSTVO</t>
  </si>
  <si>
    <t>Izvor 3.1.1</t>
  </si>
  <si>
    <t>VLASTITI PRIHODI-PRORAČUNSKI KORISNICI</t>
  </si>
  <si>
    <t>Izvor 4.3.1</t>
  </si>
  <si>
    <t>PRIHODI ZA POSEBNE NAMJENE-PRORAČUNSKI KORISNICI</t>
  </si>
  <si>
    <t>Izvor 5.2.1</t>
  </si>
  <si>
    <t>POMOĆI IZ DRUGIH PRORAČUNA-PK</t>
  </si>
  <si>
    <t>Izvor 5.5.1</t>
  </si>
  <si>
    <t>POMOĆI OD IZVANPRORAČUNSKIH KORISNIKA-PK</t>
  </si>
  <si>
    <t>Izvor 5.6.1</t>
  </si>
  <si>
    <t>POMOĆI TEMELJEM PRIJENOSA EU SREDSTAVA-PK</t>
  </si>
  <si>
    <t>Izvor 6.1.1</t>
  </si>
  <si>
    <t>DONACIJE-PRORAČUNSKI KORISNICI</t>
  </si>
  <si>
    <t>Izvor 7.1.1</t>
  </si>
  <si>
    <t>PRIHODI OD PRODAJE ILI ZAMJ. NEF. IMOVINE I NAKN. S NASL.-PK</t>
  </si>
  <si>
    <t>SUMARNI PREGLED- POSEBNI DIO 1 rashodi</t>
  </si>
  <si>
    <t>SUMARNI PREGLED POSEBNI DIO 2 prihodi</t>
  </si>
  <si>
    <t xml:space="preserve">Proračunski korisnik: OSNOVNA ŠKOLA GUSTAVA KRKLECA </t>
  </si>
  <si>
    <t>Sažetak djelokruga rada:</t>
  </si>
  <si>
    <t>Proračunski korisnik provodi sljedeći program:</t>
  </si>
  <si>
    <t xml:space="preserve">U okviru programa provode se sljedeće aktivnosti/projekti: </t>
  </si>
  <si>
    <t>Aktivnost A02 3109 A 310901. REDOVNA DJELATNOST PRORAČUNSKIH KORISNIKA</t>
  </si>
  <si>
    <t>Aktivnost A02 3109 A310902. PRODUŽENI BORAVAK</t>
  </si>
  <si>
    <t>Pokazatelj rezultata</t>
  </si>
  <si>
    <t>Definicija pokazatelja</t>
  </si>
  <si>
    <t>Jedinica mjere</t>
  </si>
  <si>
    <t>Polazna vrijednost (2024.)</t>
  </si>
  <si>
    <t>Ciljana vrijednost (2025.)</t>
  </si>
  <si>
    <t>Ciljana vrijednost (2026.)</t>
  </si>
  <si>
    <t>Ciljana vrijednost (2027.)</t>
  </si>
  <si>
    <t>Broj učitelja u produženom boravku</t>
  </si>
  <si>
    <t>Broj učitelja koji realiziraju program produženog boravka</t>
  </si>
  <si>
    <t>Broj učitelja</t>
  </si>
  <si>
    <t>Broj učenika u produženom boravku</t>
  </si>
  <si>
    <t>Broj učenika koji su uključeni u program produženog boravka</t>
  </si>
  <si>
    <t>Broj učenika</t>
  </si>
  <si>
    <t>Sredstva za plaće i ostala materijalna prava, prijevoz i ostale naknade učiteljima iz proračuna</t>
  </si>
  <si>
    <t>Iznos sredstava za plaću sukladno Temeljnom kolektivnom ugovoru u osnovnoškolskom odgoju i obrazovanju</t>
  </si>
  <si>
    <t>Iznos u €</t>
  </si>
  <si>
    <t>Sredstva za plaće i ostala materijalna prava, prijevoz i ostale naknade učiteljima iz uplata roditelja</t>
  </si>
  <si>
    <t>Iznos razlike sredstava za plaću sukladno Temeljnom kolektivnom ugovoru u osnovnoškolskom odgoju i obrazovanju koja se financira iz uplata roditelja</t>
  </si>
  <si>
    <t>Aktivnost A310904 SUFINANCIRANJE PREHRANE</t>
  </si>
  <si>
    <t>Broj učenika za koje se sufinancira prehrana</t>
  </si>
  <si>
    <t xml:space="preserve">Broj učenika koji su uključeni u program prehrane </t>
  </si>
  <si>
    <t xml:space="preserve">Planirana sredstva iz proračuna grada za prehranu učenika </t>
  </si>
  <si>
    <t>Sredstva za prehranu- kojima se sufinanciraju troškovi namirnica iz proračuna</t>
  </si>
  <si>
    <t>Planirana sredstva od uplata roditelja za prehranu</t>
  </si>
  <si>
    <t>Sredstva za prehranu- kojima se sufinanciraju troškovi namirnica od uplata roditelja</t>
  </si>
  <si>
    <t xml:space="preserve">Planirana sredstva iz državnog proračuna za prehranu učenika </t>
  </si>
  <si>
    <t>Aktivnost A310905. IZVANNASTAVNE I OSTALE AKTIVNOSTI</t>
  </si>
  <si>
    <t>Aktivnost A310906. ŠKOLA U PRIRODI</t>
  </si>
  <si>
    <t>Broj učenika 3. i 4 . razreda koji su uključeni u program</t>
  </si>
  <si>
    <t>Ukupan iznos sredstava potreban za program Škole u prirodi</t>
  </si>
  <si>
    <t>Iznos potrebnih sredstava iz Proračuna Grada Zagreba za provođenje programa</t>
  </si>
  <si>
    <t>Aktivnost A023109A310911. GRAĐANSKI ODGOJ I POTPORE ZA INKLUZIJU</t>
  </si>
  <si>
    <t xml:space="preserve">Broj učitelja </t>
  </si>
  <si>
    <t xml:space="preserve">Broj učitelja koji provode program </t>
  </si>
  <si>
    <t xml:space="preserve">Ukupan iznos sredstava potreban za provođenje programa </t>
  </si>
  <si>
    <t>Visina plaće koja je određena Kolektivnim ugovorom za  zaposlenike u osnovnoškolskom odgoju i obrazovanju i Programom javnih potreba</t>
  </si>
  <si>
    <t>Aktivnost  A310908. POMOĆNICI U NASTAVI</t>
  </si>
  <si>
    <t>U rad škole uključuju se pomoćnici u nastavi/stručni komunikacijski posrednici radi uspostave jednako kvalitetnih uvjeta obrazovanja za sve učenike sukladno njihovim sposobnostima i programu koji samostalno svladavaju u primarnoj sredini. Pomoćnici u nastavi/stručni komunikacijski posrednici sa školama sklapaju neki od ugovora: ugovor o radu, ugovor o djelu ili ugovor o obavljanju studentskog posla na određeno i nepuno radno vrijeme, najdulje do kraja nastavne godine. Iznos neto cijene sata rada iznosi 7,50 € neto.</t>
  </si>
  <si>
    <t>Broj pomoćnika u nastavi</t>
  </si>
  <si>
    <t>Broj pomoćnika u nastavi za rad s učenicima s teškoćama</t>
  </si>
  <si>
    <t>Broj pomoćnika</t>
  </si>
  <si>
    <t xml:space="preserve">Broj učenika </t>
  </si>
  <si>
    <t>Ukupan iznos sredstava potreban za provođenje programa</t>
  </si>
  <si>
    <t>Iznos sredstava za plaću pomoćnika u nastavi (ugovor o radu, ugovor o djelu, studentski ugovor)</t>
  </si>
  <si>
    <t>Aktivnost  T310904. POMOĆNICI U NASTAVI, STRUČNI I KOMUNIKACIJSKI POSREDNICI KAO POTPORA INKL. OBRAZOVANJU FAZA VII</t>
  </si>
  <si>
    <t>Program: 3109 DJELATNOST USTANOVA OSNOVNOG ŠKOLSTVA</t>
  </si>
  <si>
    <t>Zakonske i druge podloge za provedbu programa:Zakon o odgoju i obrazovanju u osnovnoj i srednjoj školi - Narodne novine br.: 87/2008, 86/2009, 92/2010, ispr. -105/2010, 90/2011, 16/2012,  86/2012 - pročišćeni tekst i 94/2013, 152/2014, 7/2017 i 68/2018), Program javnih potreba u osnovnoškolskom odgoju i obrazovanju, Državni pedagoški standard osnovnoškolskog sustava odgoja i obrazovanja (Narodne novine 63/08 i 63/10)</t>
  </si>
  <si>
    <t>Obrazloženje prijedloga financijskog plana za razdoblje 2024. – 2027.</t>
  </si>
  <si>
    <t>I. UVODNI DIO</t>
  </si>
  <si>
    <t xml:space="preserve">Osnovna škola Gustava Krkleca obavlja djelatnost osnovnog obrazovanja u Zagrebu, Travno na adresi Božidara Magovca 103, u objektu iz 1977. godine. Nastava za učenike od I. do VIII. razreda organizirana je u jednoj smjeni. Škola je opremljena kuhinjom.
Prioritet je kvalitetno obrazovanje, odgoj učenika i podizanje nastavnog standarda na višu razinu, što ostvarujemo stalnim usavršavanjem nastavnika unutar i izvan ustanove (seminari, radionice, stručni skupovi i aktivi), poticanjem učenika na izražavanje kreativnosti, talenata i sposobnosti kroz slobodne aktivnosti, natjecanja i druge školske projekte, priredbe i manifestacije te organiziranjem zajedničkih aktivnosti učenika i nastavnika tijekom izvannastavnih aktivnosti i druženja kroz kolektivno upoznavanje kulturne i duhovne baštine (izleti, kazalište, kino projekcije, obilježavanje datuma i događaja od značaja za povijest našeg naroda).
</t>
  </si>
  <si>
    <t>II. OBRAZLOŽENJE PROGRAMA (AKTIVNOSTI/PROJEKATA)</t>
  </si>
  <si>
    <t>Produženi boravak kao neobvezan oblik odgojno-obrazovnog rada, namijenjen je učenicima razredne nastave, koji se provodi izvan redovite nastave i ima svoje pedagoške, odgojne, zdravstvene i socijalne vrijednosti. Organizira se za učenike I., II., III. i IV. razreda. Za 2024./2025. školsku godinu planira se jedinstven mjesečni iznos sudjelovanja roditelja učenika u cijeni programa produženog boravka: - za učenike I., II. i III. razreda 26,54 €, a za učenike IV. razreda 46,45 €. Iznos sudjelovanja roditelja u cijeni programa plaća se za 10 mjeseci (rujan - lipanj) i može se umanjiti samo ako roditelji ostvaruju olakšice u plaćanju utvrđene ovim programom. Podloga za izračun potrebnih sredstava iz Proračuna Grada Zagreba: ukupan iznos plaće, ostalih naknada i prijevoz učitelja na godišnjoj razini, koji provode program, umanjen za uplate roditelja koji sufinanciraju program.</t>
  </si>
  <si>
    <t xml:space="preserve">Sredstva za financiranje minimalnog financijskog standarda osnovnoškolskog odgoja i obrazovanja Grada Zagreba u 2022. osiguravaju se u proračunu Grada Zagreba na temelju odluke Vlade Republike Hrvatske o kriterijima i mjerilima za utvrđivanje bilančnih prava za financiranje minimalnog financijskog standarda javnih potreba osnovnog školstva.
Iz sredstava za decentralizirane funkcije osigurava se financiranje minimalnog financijskog standarda javnih potreba u odgoju i osnovnom obrazovanju, i to: materijalni i financijski rashodi, rashodi za materijal, dijelove i usluge tekućeg i investicijskog održavanja.
</t>
  </si>
  <si>
    <t xml:space="preserve">Cilj programa:Cilj programa je osigurati dovoljno sredstava za nesmetano obavljanje osnovne djelatnosti, osnovno obrazovanje učenika Škole.
Kao prioritetni cilj će nam i dalje biti pružanje kvalitetne usluge osnovnoškolskog
obrazovanja.
Učenike će se poticati na slobodno izražavanje kreativnosti i sposobnosti kroz uključivanje u slobodne aktivnosti, školska natjecanja i priredbe. Slobodne aktivnosti biti će organizirane putem izvannastavnih aktivnosti. Rad skupina u slobodnim aktivnostima predstavljat će se putem školskih događanja koji su navedeni u Školskom kurikulumu.
</t>
  </si>
  <si>
    <t xml:space="preserve">Grad Zagreb sufinancira prehranu svim učenicima koji su uključeni u program prehrane.
Cijena mliječnog obroka iznosi 0,89 €, ručka 1.59 €, a užine 0,44 €. Učenici ostvaruju pravo na sufinanciranje cijene obroka, sukladno utvrđenim kriterijima i mjerilima (prema tri kategorije) iz Programa javnih potreba u osnovnom odgoju i obrazovanju Grada Zagreba. Razlika sredstava do utvrđene pune cijene besplatnih i sufinanciranih obroka, školi se doznačuje iz proračunskih sredstava. Za učenike u produženom boravku škola organizira mogućnost konzumacije tri obroka: mliječni obrok, ručak i užina. Ručak i užina se organiziraju za učenike uključene u program produženog boravka, a mliječni obrok mogu konzumirati učenici koji nisu uključeni u program produženog boravka.
Na temelju Odluke o kriterijima i načinu financiranja, odnosno sufinanciranja troškova prehrane za učenike osnovnih škola donesene od strane Vlade Republike Hrvatske iz Državnog proračuna subvencionira se prehrana učenika u iznosu od 1,33 € dnevno po učeniku.
</t>
  </si>
  <si>
    <t xml:space="preserve">Sredstva su namijenjena za troškove prijevoza sudionika programa Škole u prirodi, programa poduke plivanja, programa natjecanja i smotri kao i programa izvannastavnih i izvanškolskih aktivnosti. Temeljem Nastavnog plana i programa za osnovnu školu u Republici Hrvatskoj koji je donijelo Ministarstvo znanosti, obrazovanja i sporta 3. kolovoza 2006. godine u osnovnim se školama provodi program poduke plivanja za učenike drugih razreda. Program poduke plivanja provodi se po cijeni od 26,54 € (PDV uključen), po učeniku za 15 sati poduke, a troškove provedbe snosi Grad Zagreb. Grad Zagreb financira i troškove natjecanja, susreta i smotre učenika koji se organiziraju od školske do državne razine, a u skladu s programom Ministarstva znanosti i obrazovanja i Agencije za odgoj i obrazovanje.
U cilju motiviranja učenika za stjecanje dodatnih znanja te poticanja izvrsnosti učenika i njihovih mentora dodjeljuje se i Nagrada Professor Balthazar školama, učenicima i nastavnicima - mentorima koji su osvojili prvo, drugo ili treće mjesto na državnim natjecanjima i smotrama koja su utvrđena u Katalogu natjecanja i smotri učenika i učenica osnovnih i srednjih škola Republike Hrvatske.
</t>
  </si>
  <si>
    <t xml:space="preserve">Škola u prirodi, kao zaseban oblik terenske nastave koji se organizira u pravilu višednevno na posebno odabranom prirodnom odredištu s odgovarajućim uvjetima zatvorenoga i otvorenog prostora za poučavanje i učenje, ima važnu odgojnu i obrazovnu zadaću.
Radom, učenjem i druženjem u Školi u prirodi učenici trećih i četvrtih razreda provjeravaju znanja i iskustva, vježbaju i primjenjuju ih u stvarnoj životnoj sredini. Program se provodi se u: Odmaralištu "Stoimena" u Crikvenici, Podružnica "Vladimir Nazor", te u objektima Crvenog križa Zagreb - Domu Crvenog križa na Sljemenu i Villi  Rustica u Novom Vinodolskom.
</t>
  </si>
  <si>
    <t>Program građanskog odgoja i obrazovanja Zajednica aktivnih građana — ZAG razvijen je za osnovne i srednje škole Grada Zagreba sa svrhom pripreme i osnaživanja učenice i učenika za aktivno i odgovorno djelovanje u demokratskoj zajednici. U fokusu programa ZAG je osnaživanje učenica i učenika za aktivno i transformativno djelovanje: osobno odgovorno djelovanje u zajednici, aktivno sudjelovanje u društvenim i političkim procesima u zajednici pokretanjem ili uključivanjem u šire inicijative koje pridonose dobrobiti zajednice, kritičko evaluiranje društvenih, političkih i ekonomskih struktura kroz prizmu pravednosti, održivosti i Zajednica aktivnih građana provodi se kao dobrovoljna izvannastavna aktivnost namijenjena učenicama i učenicima od petog razreda osnovne škole do završnog razreda srednje škole. Okvirni kurikulum omogućava provoditeljicama i provoditeljima prilagodbu sadržaja i organizacije učenja i poučavanja interesima, predznanjima i dobi učenicama i učenika, specifičnostima škole, ali i zajednice u kojoj djeluju. Osim okvirnog kurikuluma, važne komponente primjene ZAG-a su stručno usavršavanje nastavnica i nastavnika, mentorska podrška i evaluacija. brižnosti uz promišljanje o strategijama koje za cilj imaju uklanjanje uzroka problema poput siromaštva ili klimatskih promjena.</t>
  </si>
  <si>
    <t xml:space="preserve">Grad Zagreb je 08. srpnja 2022. godine poslao prijavu na Javni poziv za dostavu projektnih prijedloga za dodjelu bespovratnih sredstava Ministarstva znanosti i obrazovanja objavljenom u okviru
Europskog socijalnog fonda, Operativnog programa „Učinkoviti ljudski potencijali“ ., u okviru
„Osiguravanje pomoćnika u nastavi i stručnih komunikacijskih posrednika učenicima s teškoćama u razvoju u osnovnoškolskim i srednjoškolskim odgojno-obrazovnim ustanovama, faza IV.”. Cilj Projekta je osiguravanje pomoćnika u nastavi i stručnih komunikacijskih posrednika učenicima s teškoćama u razvoju u osnovnoškolskim i srednjoškolskim odgojno-obrazovnim ustanovama. Pomoćnici u nastavi/stručni komunikacijski posrednici sklapaju ugovore o radu sa školama na određeno vrijeme, a neto satnica iznosi 7,50 € neto.
Razdoblje provedbe Projekta je od 09. rujna 2024. do 31.kolovoza 2025. godine
</t>
  </si>
</sst>
</file>

<file path=xl/styles.xml><?xml version="1.0" encoding="utf-8"?>
<styleSheet xmlns="http://schemas.openxmlformats.org/spreadsheetml/2006/main">
  <numFmts count="5">
    <numFmt numFmtId="164" formatCode="[$-1041A]d\.m\.yyyy\."/>
    <numFmt numFmtId="165" formatCode="[$-1041A]h:mm"/>
    <numFmt numFmtId="166" formatCode="[$-1041A]#,##0.00;\-#,##0.00"/>
    <numFmt numFmtId="167" formatCode="#,##0\ [$€-1];[Red]\-#,##0\ [$€-1]"/>
    <numFmt numFmtId="168" formatCode="#,##0.00\ [$€-1];[Red]\-#,##0.00\ [$€-1]"/>
  </numFmts>
  <fonts count="1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right" vertical="top" wrapText="1" readingOrder="1"/>
      <protection locked="0"/>
    </xf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2" borderId="1" xfId="0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Font="1" applyFill="1"/>
    <xf numFmtId="0" fontId="0" fillId="0" borderId="0" xfId="0" applyFont="1" applyFill="1"/>
    <xf numFmtId="0" fontId="8" fillId="0" borderId="0" xfId="0" applyFont="1" applyFill="1" applyAlignment="1" applyProtection="1">
      <alignment horizontal="center" vertical="top" wrapText="1" readingOrder="1"/>
      <protection locked="0"/>
    </xf>
    <xf numFmtId="0" fontId="8" fillId="0" borderId="0" xfId="0" applyFont="1" applyFill="1" applyAlignment="1" applyProtection="1">
      <alignment horizontal="right" vertical="top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8" fillId="0" borderId="1" xfId="0" applyFont="1" applyFill="1" applyBorder="1" applyAlignment="1" applyProtection="1">
      <alignment horizontal="right" vertical="top" wrapText="1" readingOrder="1"/>
      <protection locked="0"/>
    </xf>
    <xf numFmtId="0" fontId="8" fillId="0" borderId="0" xfId="0" applyFont="1" applyFill="1" applyAlignment="1" applyProtection="1">
      <alignment vertical="top" wrapText="1" readingOrder="1"/>
      <protection locked="0"/>
    </xf>
    <xf numFmtId="0" fontId="8" fillId="0" borderId="0" xfId="0" applyFont="1" applyFill="1" applyAlignment="1" applyProtection="1">
      <alignment vertical="top" wrapText="1" readingOrder="1"/>
      <protection locked="0"/>
    </xf>
    <xf numFmtId="166" fontId="8" fillId="0" borderId="0" xfId="0" applyNumberFormat="1" applyFont="1" applyFill="1" applyAlignment="1" applyProtection="1">
      <alignment horizontal="right" vertical="top" wrapText="1" readingOrder="1"/>
      <protection locked="0"/>
    </xf>
    <xf numFmtId="0" fontId="8" fillId="3" borderId="0" xfId="0" applyFont="1" applyFill="1" applyAlignment="1" applyProtection="1">
      <alignment vertical="top" wrapText="1" readingOrder="1"/>
      <protection locked="0"/>
    </xf>
    <xf numFmtId="166" fontId="8" fillId="3" borderId="0" xfId="0" applyNumberFormat="1" applyFont="1" applyFill="1" applyAlignment="1" applyProtection="1">
      <alignment horizontal="right" vertical="top" wrapText="1" readingOrder="1"/>
      <protection locked="0"/>
    </xf>
    <xf numFmtId="0" fontId="8" fillId="4" borderId="0" xfId="0" applyFont="1" applyFill="1" applyAlignment="1" applyProtection="1">
      <alignment vertical="top" wrapText="1" readingOrder="1"/>
      <protection locked="0"/>
    </xf>
    <xf numFmtId="0" fontId="8" fillId="4" borderId="0" xfId="0" applyFont="1" applyFill="1" applyAlignment="1" applyProtection="1">
      <alignment vertical="top" wrapText="1" readingOrder="1"/>
      <protection locked="0"/>
    </xf>
    <xf numFmtId="166" fontId="8" fillId="4" borderId="0" xfId="0" applyNumberFormat="1" applyFont="1" applyFill="1" applyAlignment="1" applyProtection="1">
      <alignment horizontal="right" vertical="top" wrapText="1" readingOrder="1"/>
      <protection locked="0"/>
    </xf>
    <xf numFmtId="0" fontId="0" fillId="0" borderId="0" xfId="0"/>
    <xf numFmtId="0" fontId="9" fillId="0" borderId="0" xfId="0" applyFont="1" applyFill="1"/>
    <xf numFmtId="0" fontId="10" fillId="0" borderId="0" xfId="0" applyFont="1" applyFill="1" applyAlignment="1" applyProtection="1">
      <alignment vertical="top" wrapText="1" readingOrder="1"/>
      <protection locked="0"/>
    </xf>
    <xf numFmtId="166" fontId="10" fillId="0" borderId="0" xfId="0" applyNumberFormat="1" applyFont="1" applyFill="1" applyAlignment="1" applyProtection="1">
      <alignment horizontal="right" vertical="top" wrapText="1" readingOrder="1"/>
      <protection locked="0"/>
    </xf>
    <xf numFmtId="0" fontId="10" fillId="4" borderId="0" xfId="0" applyFont="1" applyFill="1" applyAlignment="1" applyProtection="1">
      <alignment vertical="top" wrapText="1" readingOrder="1"/>
      <protection locked="0"/>
    </xf>
    <xf numFmtId="166" fontId="10" fillId="4" borderId="0" xfId="0" applyNumberFormat="1" applyFont="1" applyFill="1" applyAlignment="1" applyProtection="1">
      <alignment horizontal="right" vertical="top" wrapText="1" readingOrder="1"/>
      <protection locked="0"/>
    </xf>
    <xf numFmtId="4" fontId="0" fillId="0" borderId="0" xfId="0" applyNumberFormat="1"/>
    <xf numFmtId="0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5" fillId="0" borderId="0" xfId="0" applyFont="1" applyFill="1" applyAlignment="1" applyProtection="1">
      <alignment horizontal="right" vertical="top" wrapText="1" readingOrder="1"/>
      <protection locked="0"/>
    </xf>
    <xf numFmtId="0" fontId="0" fillId="0" borderId="0" xfId="0" applyFont="1" applyFill="1"/>
    <xf numFmtId="164" fontId="5" fillId="0" borderId="0" xfId="0" applyNumberFormat="1" applyFont="1" applyFill="1" applyAlignment="1" applyProtection="1">
      <alignment horizontal="left" vertical="top" wrapText="1" readingOrder="1"/>
      <protection locked="0"/>
    </xf>
    <xf numFmtId="0" fontId="5" fillId="0" borderId="0" xfId="0" applyFont="1" applyFill="1" applyAlignment="1" applyProtection="1">
      <alignment vertical="top" wrapText="1" readingOrder="1"/>
      <protection locked="0"/>
    </xf>
    <xf numFmtId="165" fontId="5" fillId="0" borderId="0" xfId="0" applyNumberFormat="1" applyFont="1" applyFill="1" applyAlignment="1" applyProtection="1">
      <alignment horizontal="left" vertical="top" wrapText="1" readingOrder="1"/>
      <protection locked="0"/>
    </xf>
    <xf numFmtId="0" fontId="6" fillId="0" borderId="0" xfId="0" applyFont="1" applyFill="1" applyAlignment="1" applyProtection="1">
      <alignment horizontal="center" vertical="top" wrapText="1" readingOrder="1"/>
      <protection locked="0"/>
    </xf>
    <xf numFmtId="0" fontId="7" fillId="0" borderId="0" xfId="0" applyFont="1" applyFill="1"/>
    <xf numFmtId="0" fontId="8" fillId="0" borderId="0" xfId="0" applyFont="1" applyFill="1" applyAlignment="1" applyProtection="1">
      <alignment horizontal="right" vertical="top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right" vertical="top" wrapText="1" readingOrder="1"/>
      <protection locked="0"/>
    </xf>
    <xf numFmtId="0" fontId="8" fillId="3" borderId="0" xfId="0" applyFont="1" applyFill="1" applyAlignment="1" applyProtection="1">
      <alignment vertical="top" wrapText="1" readingOrder="1"/>
      <protection locked="0"/>
    </xf>
    <xf numFmtId="0" fontId="0" fillId="3" borderId="0" xfId="0" applyFont="1" applyFill="1"/>
    <xf numFmtId="166" fontId="8" fillId="3" borderId="0" xfId="0" applyNumberFormat="1" applyFont="1" applyFill="1" applyAlignment="1" applyProtection="1">
      <alignment horizontal="right" vertical="top" wrapText="1" readingOrder="1"/>
      <protection locked="0"/>
    </xf>
    <xf numFmtId="0" fontId="8" fillId="0" borderId="0" xfId="0" applyFont="1" applyFill="1" applyAlignment="1" applyProtection="1">
      <alignment vertical="top" wrapText="1" readingOrder="1"/>
      <protection locked="0"/>
    </xf>
    <xf numFmtId="166" fontId="8" fillId="0" borderId="0" xfId="0" applyNumberFormat="1" applyFont="1" applyFill="1" applyAlignment="1" applyProtection="1">
      <alignment horizontal="right" vertical="top" wrapText="1" readingOrder="1"/>
      <protection locked="0"/>
    </xf>
    <xf numFmtId="0" fontId="4" fillId="0" borderId="0" xfId="0" applyFont="1" applyAlignment="1" applyProtection="1">
      <alignment horizontal="right" vertical="top" wrapText="1" readingOrder="1"/>
      <protection locked="0"/>
    </xf>
    <xf numFmtId="0" fontId="0" fillId="0" borderId="0" xfId="0"/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165" fontId="1" fillId="0" borderId="0" xfId="0" applyNumberFormat="1" applyFont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/>
    <xf numFmtId="0" fontId="8" fillId="4" borderId="0" xfId="0" applyFont="1" applyFill="1" applyAlignment="1" applyProtection="1">
      <alignment vertical="top" wrapText="1" readingOrder="1"/>
      <protection locked="0"/>
    </xf>
    <xf numFmtId="0" fontId="0" fillId="4" borderId="0" xfId="0" applyFont="1" applyFill="1"/>
    <xf numFmtId="166" fontId="8" fillId="4" borderId="0" xfId="0" applyNumberFormat="1" applyFont="1" applyFill="1" applyAlignment="1" applyProtection="1">
      <alignment horizontal="right" vertical="top" wrapText="1" readingOrder="1"/>
      <protection locked="0"/>
    </xf>
    <xf numFmtId="0" fontId="3" fillId="0" borderId="0" xfId="0" applyFont="1" applyAlignment="1">
      <alignment readingOrder="1"/>
    </xf>
    <xf numFmtId="0" fontId="0" fillId="0" borderId="0" xfId="0" applyAlignment="1">
      <alignment readingOrder="1"/>
    </xf>
    <xf numFmtId="0" fontId="10" fillId="0" borderId="0" xfId="0" applyFont="1" applyFill="1" applyAlignment="1" applyProtection="1">
      <alignment vertical="top" wrapText="1" readingOrder="1"/>
      <protection locked="0"/>
    </xf>
    <xf numFmtId="0" fontId="9" fillId="0" borderId="0" xfId="0" applyFont="1" applyFill="1"/>
    <xf numFmtId="166" fontId="10" fillId="0" borderId="0" xfId="0" applyNumberFormat="1" applyFont="1" applyFill="1" applyAlignment="1" applyProtection="1">
      <alignment horizontal="right" vertical="top" wrapText="1" readingOrder="1"/>
      <protection locked="0"/>
    </xf>
    <xf numFmtId="0" fontId="10" fillId="4" borderId="0" xfId="0" applyFont="1" applyFill="1" applyAlignment="1" applyProtection="1">
      <alignment vertical="top" wrapText="1" readingOrder="1"/>
      <protection locked="0"/>
    </xf>
    <xf numFmtId="0" fontId="9" fillId="4" borderId="0" xfId="0" applyFont="1" applyFill="1"/>
    <xf numFmtId="166" fontId="10" fillId="4" borderId="0" xfId="0" applyNumberFormat="1" applyFont="1" applyFill="1" applyAlignment="1" applyProtection="1">
      <alignment horizontal="right" vertical="top" wrapText="1" readingOrder="1"/>
      <protection locked="0"/>
    </xf>
    <xf numFmtId="0" fontId="3" fillId="0" borderId="0" xfId="0" applyFont="1" applyAlignment="1"/>
    <xf numFmtId="0" fontId="0" fillId="0" borderId="0" xfId="0" applyAlignment="1"/>
    <xf numFmtId="0" fontId="7" fillId="0" borderId="0" xfId="0" applyFont="1" applyFill="1" applyAlignment="1"/>
    <xf numFmtId="0" fontId="0" fillId="0" borderId="0" xfId="0" applyFont="1" applyFill="1" applyAlignment="1"/>
    <xf numFmtId="0" fontId="11" fillId="0" borderId="0" xfId="0" applyFont="1"/>
    <xf numFmtId="0" fontId="0" fillId="0" borderId="0" xfId="0" applyAlignment="1">
      <alignment wrapText="1"/>
    </xf>
    <xf numFmtId="0" fontId="12" fillId="5" borderId="2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13" fillId="0" borderId="6" xfId="0" applyFont="1" applyBorder="1" applyAlignment="1">
      <alignment horizontal="justify" vertical="top" wrapText="1"/>
    </xf>
    <xf numFmtId="0" fontId="12" fillId="0" borderId="6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0" fontId="12" fillId="0" borderId="8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3" fillId="0" borderId="10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0" fillId="0" borderId="6" xfId="0" applyBorder="1" applyAlignment="1">
      <alignment vertical="top" wrapText="1"/>
    </xf>
    <xf numFmtId="0" fontId="11" fillId="0" borderId="0" xfId="0" applyNumberFormat="1" applyFont="1"/>
    <xf numFmtId="0" fontId="12" fillId="5" borderId="4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justify" vertical="top" wrapText="1"/>
    </xf>
    <xf numFmtId="4" fontId="11" fillId="0" borderId="0" xfId="0" applyNumberFormat="1" applyFont="1"/>
    <xf numFmtId="0" fontId="13" fillId="0" borderId="11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justify" wrapText="1"/>
    </xf>
    <xf numFmtId="0" fontId="12" fillId="0" borderId="8" xfId="0" applyFont="1" applyBorder="1" applyAlignment="1">
      <alignment horizontal="justify" wrapText="1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27"/>
  <sheetViews>
    <sheetView workbookViewId="0">
      <selection activeCell="V20" sqref="V20"/>
    </sheetView>
  </sheetViews>
  <sheetFormatPr defaultRowHeight="15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14.42578125" customWidth="1"/>
    <col min="9" max="9" width="12.285156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  <col min="257" max="257" width="3.28515625" customWidth="1"/>
    <col min="258" max="258" width="8.5703125" customWidth="1"/>
    <col min="259" max="259" width="13.42578125" customWidth="1"/>
    <col min="260" max="260" width="10.140625" customWidth="1"/>
    <col min="261" max="261" width="4" customWidth="1"/>
    <col min="262" max="262" width="10.140625" customWidth="1"/>
    <col min="263" max="263" width="12.28515625" customWidth="1"/>
    <col min="264" max="264" width="13.140625" customWidth="1"/>
    <col min="265" max="265" width="11.42578125" customWidth="1"/>
    <col min="266" max="266" width="2.140625" customWidth="1"/>
    <col min="267" max="268" width="13.7109375" customWidth="1"/>
    <col min="269" max="269" width="4.7109375" customWidth="1"/>
    <col min="270" max="270" width="5.28515625" customWidth="1"/>
    <col min="271" max="271" width="3.5703125" customWidth="1"/>
    <col min="272" max="272" width="4.5703125" customWidth="1"/>
    <col min="273" max="273" width="1.140625" customWidth="1"/>
    <col min="274" max="274" width="7.85546875" customWidth="1"/>
    <col min="275" max="275" width="0" hidden="1" customWidth="1"/>
    <col min="276" max="276" width="5.7109375" customWidth="1"/>
    <col min="277" max="277" width="3.42578125" customWidth="1"/>
    <col min="513" max="513" width="3.28515625" customWidth="1"/>
    <col min="514" max="514" width="8.5703125" customWidth="1"/>
    <col min="515" max="515" width="13.42578125" customWidth="1"/>
    <col min="516" max="516" width="10.140625" customWidth="1"/>
    <col min="517" max="517" width="4" customWidth="1"/>
    <col min="518" max="518" width="10.140625" customWidth="1"/>
    <col min="519" max="519" width="12.28515625" customWidth="1"/>
    <col min="520" max="520" width="13.140625" customWidth="1"/>
    <col min="521" max="521" width="11.42578125" customWidth="1"/>
    <col min="522" max="522" width="2.140625" customWidth="1"/>
    <col min="523" max="524" width="13.7109375" customWidth="1"/>
    <col min="525" max="525" width="4.7109375" customWidth="1"/>
    <col min="526" max="526" width="5.28515625" customWidth="1"/>
    <col min="527" max="527" width="3.5703125" customWidth="1"/>
    <col min="528" max="528" width="4.5703125" customWidth="1"/>
    <col min="529" max="529" width="1.140625" customWidth="1"/>
    <col min="530" max="530" width="7.85546875" customWidth="1"/>
    <col min="531" max="531" width="0" hidden="1" customWidth="1"/>
    <col min="532" max="532" width="5.7109375" customWidth="1"/>
    <col min="533" max="533" width="3.42578125" customWidth="1"/>
    <col min="769" max="769" width="3.28515625" customWidth="1"/>
    <col min="770" max="770" width="8.5703125" customWidth="1"/>
    <col min="771" max="771" width="13.42578125" customWidth="1"/>
    <col min="772" max="772" width="10.140625" customWidth="1"/>
    <col min="773" max="773" width="4" customWidth="1"/>
    <col min="774" max="774" width="10.140625" customWidth="1"/>
    <col min="775" max="775" width="12.28515625" customWidth="1"/>
    <col min="776" max="776" width="13.140625" customWidth="1"/>
    <col min="777" max="777" width="11.42578125" customWidth="1"/>
    <col min="778" max="778" width="2.140625" customWidth="1"/>
    <col min="779" max="780" width="13.7109375" customWidth="1"/>
    <col min="781" max="781" width="4.7109375" customWidth="1"/>
    <col min="782" max="782" width="5.28515625" customWidth="1"/>
    <col min="783" max="783" width="3.5703125" customWidth="1"/>
    <col min="784" max="784" width="4.5703125" customWidth="1"/>
    <col min="785" max="785" width="1.140625" customWidth="1"/>
    <col min="786" max="786" width="7.85546875" customWidth="1"/>
    <col min="787" max="787" width="0" hidden="1" customWidth="1"/>
    <col min="788" max="788" width="5.7109375" customWidth="1"/>
    <col min="789" max="789" width="3.42578125" customWidth="1"/>
    <col min="1025" max="1025" width="3.28515625" customWidth="1"/>
    <col min="1026" max="1026" width="8.5703125" customWidth="1"/>
    <col min="1027" max="1027" width="13.42578125" customWidth="1"/>
    <col min="1028" max="1028" width="10.140625" customWidth="1"/>
    <col min="1029" max="1029" width="4" customWidth="1"/>
    <col min="1030" max="1030" width="10.140625" customWidth="1"/>
    <col min="1031" max="1031" width="12.28515625" customWidth="1"/>
    <col min="1032" max="1032" width="13.140625" customWidth="1"/>
    <col min="1033" max="1033" width="11.42578125" customWidth="1"/>
    <col min="1034" max="1034" width="2.140625" customWidth="1"/>
    <col min="1035" max="1036" width="13.7109375" customWidth="1"/>
    <col min="1037" max="1037" width="4.7109375" customWidth="1"/>
    <col min="1038" max="1038" width="5.28515625" customWidth="1"/>
    <col min="1039" max="1039" width="3.5703125" customWidth="1"/>
    <col min="1040" max="1040" width="4.5703125" customWidth="1"/>
    <col min="1041" max="1041" width="1.140625" customWidth="1"/>
    <col min="1042" max="1042" width="7.85546875" customWidth="1"/>
    <col min="1043" max="1043" width="0" hidden="1" customWidth="1"/>
    <col min="1044" max="1044" width="5.7109375" customWidth="1"/>
    <col min="1045" max="1045" width="3.42578125" customWidth="1"/>
    <col min="1281" max="1281" width="3.28515625" customWidth="1"/>
    <col min="1282" max="1282" width="8.5703125" customWidth="1"/>
    <col min="1283" max="1283" width="13.42578125" customWidth="1"/>
    <col min="1284" max="1284" width="10.140625" customWidth="1"/>
    <col min="1285" max="1285" width="4" customWidth="1"/>
    <col min="1286" max="1286" width="10.140625" customWidth="1"/>
    <col min="1287" max="1287" width="12.28515625" customWidth="1"/>
    <col min="1288" max="1288" width="13.140625" customWidth="1"/>
    <col min="1289" max="1289" width="11.42578125" customWidth="1"/>
    <col min="1290" max="1290" width="2.140625" customWidth="1"/>
    <col min="1291" max="1292" width="13.7109375" customWidth="1"/>
    <col min="1293" max="1293" width="4.7109375" customWidth="1"/>
    <col min="1294" max="1294" width="5.28515625" customWidth="1"/>
    <col min="1295" max="1295" width="3.5703125" customWidth="1"/>
    <col min="1296" max="1296" width="4.5703125" customWidth="1"/>
    <col min="1297" max="1297" width="1.140625" customWidth="1"/>
    <col min="1298" max="1298" width="7.85546875" customWidth="1"/>
    <col min="1299" max="1299" width="0" hidden="1" customWidth="1"/>
    <col min="1300" max="1300" width="5.7109375" customWidth="1"/>
    <col min="1301" max="1301" width="3.42578125" customWidth="1"/>
    <col min="1537" max="1537" width="3.28515625" customWidth="1"/>
    <col min="1538" max="1538" width="8.5703125" customWidth="1"/>
    <col min="1539" max="1539" width="13.42578125" customWidth="1"/>
    <col min="1540" max="1540" width="10.140625" customWidth="1"/>
    <col min="1541" max="1541" width="4" customWidth="1"/>
    <col min="1542" max="1542" width="10.140625" customWidth="1"/>
    <col min="1543" max="1543" width="12.28515625" customWidth="1"/>
    <col min="1544" max="1544" width="13.140625" customWidth="1"/>
    <col min="1545" max="1545" width="11.42578125" customWidth="1"/>
    <col min="1546" max="1546" width="2.140625" customWidth="1"/>
    <col min="1547" max="1548" width="13.7109375" customWidth="1"/>
    <col min="1549" max="1549" width="4.7109375" customWidth="1"/>
    <col min="1550" max="1550" width="5.28515625" customWidth="1"/>
    <col min="1551" max="1551" width="3.5703125" customWidth="1"/>
    <col min="1552" max="1552" width="4.5703125" customWidth="1"/>
    <col min="1553" max="1553" width="1.140625" customWidth="1"/>
    <col min="1554" max="1554" width="7.85546875" customWidth="1"/>
    <col min="1555" max="1555" width="0" hidden="1" customWidth="1"/>
    <col min="1556" max="1556" width="5.7109375" customWidth="1"/>
    <col min="1557" max="1557" width="3.42578125" customWidth="1"/>
    <col min="1793" max="1793" width="3.28515625" customWidth="1"/>
    <col min="1794" max="1794" width="8.5703125" customWidth="1"/>
    <col min="1795" max="1795" width="13.42578125" customWidth="1"/>
    <col min="1796" max="1796" width="10.140625" customWidth="1"/>
    <col min="1797" max="1797" width="4" customWidth="1"/>
    <col min="1798" max="1798" width="10.140625" customWidth="1"/>
    <col min="1799" max="1799" width="12.28515625" customWidth="1"/>
    <col min="1800" max="1800" width="13.140625" customWidth="1"/>
    <col min="1801" max="1801" width="11.42578125" customWidth="1"/>
    <col min="1802" max="1802" width="2.140625" customWidth="1"/>
    <col min="1803" max="1804" width="13.7109375" customWidth="1"/>
    <col min="1805" max="1805" width="4.7109375" customWidth="1"/>
    <col min="1806" max="1806" width="5.28515625" customWidth="1"/>
    <col min="1807" max="1807" width="3.5703125" customWidth="1"/>
    <col min="1808" max="1808" width="4.5703125" customWidth="1"/>
    <col min="1809" max="1809" width="1.140625" customWidth="1"/>
    <col min="1810" max="1810" width="7.85546875" customWidth="1"/>
    <col min="1811" max="1811" width="0" hidden="1" customWidth="1"/>
    <col min="1812" max="1812" width="5.7109375" customWidth="1"/>
    <col min="1813" max="1813" width="3.42578125" customWidth="1"/>
    <col min="2049" max="2049" width="3.28515625" customWidth="1"/>
    <col min="2050" max="2050" width="8.5703125" customWidth="1"/>
    <col min="2051" max="2051" width="13.42578125" customWidth="1"/>
    <col min="2052" max="2052" width="10.140625" customWidth="1"/>
    <col min="2053" max="2053" width="4" customWidth="1"/>
    <col min="2054" max="2054" width="10.140625" customWidth="1"/>
    <col min="2055" max="2055" width="12.28515625" customWidth="1"/>
    <col min="2056" max="2056" width="13.140625" customWidth="1"/>
    <col min="2057" max="2057" width="11.42578125" customWidth="1"/>
    <col min="2058" max="2058" width="2.140625" customWidth="1"/>
    <col min="2059" max="2060" width="13.7109375" customWidth="1"/>
    <col min="2061" max="2061" width="4.7109375" customWidth="1"/>
    <col min="2062" max="2062" width="5.28515625" customWidth="1"/>
    <col min="2063" max="2063" width="3.5703125" customWidth="1"/>
    <col min="2064" max="2064" width="4.5703125" customWidth="1"/>
    <col min="2065" max="2065" width="1.140625" customWidth="1"/>
    <col min="2066" max="2066" width="7.85546875" customWidth="1"/>
    <col min="2067" max="2067" width="0" hidden="1" customWidth="1"/>
    <col min="2068" max="2068" width="5.7109375" customWidth="1"/>
    <col min="2069" max="2069" width="3.42578125" customWidth="1"/>
    <col min="2305" max="2305" width="3.28515625" customWidth="1"/>
    <col min="2306" max="2306" width="8.5703125" customWidth="1"/>
    <col min="2307" max="2307" width="13.42578125" customWidth="1"/>
    <col min="2308" max="2308" width="10.140625" customWidth="1"/>
    <col min="2309" max="2309" width="4" customWidth="1"/>
    <col min="2310" max="2310" width="10.140625" customWidth="1"/>
    <col min="2311" max="2311" width="12.28515625" customWidth="1"/>
    <col min="2312" max="2312" width="13.140625" customWidth="1"/>
    <col min="2313" max="2313" width="11.42578125" customWidth="1"/>
    <col min="2314" max="2314" width="2.140625" customWidth="1"/>
    <col min="2315" max="2316" width="13.7109375" customWidth="1"/>
    <col min="2317" max="2317" width="4.7109375" customWidth="1"/>
    <col min="2318" max="2318" width="5.28515625" customWidth="1"/>
    <col min="2319" max="2319" width="3.5703125" customWidth="1"/>
    <col min="2320" max="2320" width="4.5703125" customWidth="1"/>
    <col min="2321" max="2321" width="1.140625" customWidth="1"/>
    <col min="2322" max="2322" width="7.85546875" customWidth="1"/>
    <col min="2323" max="2323" width="0" hidden="1" customWidth="1"/>
    <col min="2324" max="2324" width="5.7109375" customWidth="1"/>
    <col min="2325" max="2325" width="3.42578125" customWidth="1"/>
    <col min="2561" max="2561" width="3.28515625" customWidth="1"/>
    <col min="2562" max="2562" width="8.5703125" customWidth="1"/>
    <col min="2563" max="2563" width="13.42578125" customWidth="1"/>
    <col min="2564" max="2564" width="10.140625" customWidth="1"/>
    <col min="2565" max="2565" width="4" customWidth="1"/>
    <col min="2566" max="2566" width="10.140625" customWidth="1"/>
    <col min="2567" max="2567" width="12.28515625" customWidth="1"/>
    <col min="2568" max="2568" width="13.140625" customWidth="1"/>
    <col min="2569" max="2569" width="11.42578125" customWidth="1"/>
    <col min="2570" max="2570" width="2.140625" customWidth="1"/>
    <col min="2571" max="2572" width="13.7109375" customWidth="1"/>
    <col min="2573" max="2573" width="4.7109375" customWidth="1"/>
    <col min="2574" max="2574" width="5.28515625" customWidth="1"/>
    <col min="2575" max="2575" width="3.5703125" customWidth="1"/>
    <col min="2576" max="2576" width="4.5703125" customWidth="1"/>
    <col min="2577" max="2577" width="1.140625" customWidth="1"/>
    <col min="2578" max="2578" width="7.85546875" customWidth="1"/>
    <col min="2579" max="2579" width="0" hidden="1" customWidth="1"/>
    <col min="2580" max="2580" width="5.7109375" customWidth="1"/>
    <col min="2581" max="2581" width="3.42578125" customWidth="1"/>
    <col min="2817" max="2817" width="3.28515625" customWidth="1"/>
    <col min="2818" max="2818" width="8.5703125" customWidth="1"/>
    <col min="2819" max="2819" width="13.42578125" customWidth="1"/>
    <col min="2820" max="2820" width="10.140625" customWidth="1"/>
    <col min="2821" max="2821" width="4" customWidth="1"/>
    <col min="2822" max="2822" width="10.140625" customWidth="1"/>
    <col min="2823" max="2823" width="12.28515625" customWidth="1"/>
    <col min="2824" max="2824" width="13.140625" customWidth="1"/>
    <col min="2825" max="2825" width="11.42578125" customWidth="1"/>
    <col min="2826" max="2826" width="2.140625" customWidth="1"/>
    <col min="2827" max="2828" width="13.7109375" customWidth="1"/>
    <col min="2829" max="2829" width="4.7109375" customWidth="1"/>
    <col min="2830" max="2830" width="5.28515625" customWidth="1"/>
    <col min="2831" max="2831" width="3.5703125" customWidth="1"/>
    <col min="2832" max="2832" width="4.5703125" customWidth="1"/>
    <col min="2833" max="2833" width="1.140625" customWidth="1"/>
    <col min="2834" max="2834" width="7.85546875" customWidth="1"/>
    <col min="2835" max="2835" width="0" hidden="1" customWidth="1"/>
    <col min="2836" max="2836" width="5.7109375" customWidth="1"/>
    <col min="2837" max="2837" width="3.42578125" customWidth="1"/>
    <col min="3073" max="3073" width="3.28515625" customWidth="1"/>
    <col min="3074" max="3074" width="8.5703125" customWidth="1"/>
    <col min="3075" max="3075" width="13.42578125" customWidth="1"/>
    <col min="3076" max="3076" width="10.140625" customWidth="1"/>
    <col min="3077" max="3077" width="4" customWidth="1"/>
    <col min="3078" max="3078" width="10.140625" customWidth="1"/>
    <col min="3079" max="3079" width="12.28515625" customWidth="1"/>
    <col min="3080" max="3080" width="13.140625" customWidth="1"/>
    <col min="3081" max="3081" width="11.42578125" customWidth="1"/>
    <col min="3082" max="3082" width="2.140625" customWidth="1"/>
    <col min="3083" max="3084" width="13.7109375" customWidth="1"/>
    <col min="3085" max="3085" width="4.7109375" customWidth="1"/>
    <col min="3086" max="3086" width="5.28515625" customWidth="1"/>
    <col min="3087" max="3087" width="3.5703125" customWidth="1"/>
    <col min="3088" max="3088" width="4.5703125" customWidth="1"/>
    <col min="3089" max="3089" width="1.140625" customWidth="1"/>
    <col min="3090" max="3090" width="7.85546875" customWidth="1"/>
    <col min="3091" max="3091" width="0" hidden="1" customWidth="1"/>
    <col min="3092" max="3092" width="5.7109375" customWidth="1"/>
    <col min="3093" max="3093" width="3.42578125" customWidth="1"/>
    <col min="3329" max="3329" width="3.28515625" customWidth="1"/>
    <col min="3330" max="3330" width="8.5703125" customWidth="1"/>
    <col min="3331" max="3331" width="13.42578125" customWidth="1"/>
    <col min="3332" max="3332" width="10.140625" customWidth="1"/>
    <col min="3333" max="3333" width="4" customWidth="1"/>
    <col min="3334" max="3334" width="10.140625" customWidth="1"/>
    <col min="3335" max="3335" width="12.28515625" customWidth="1"/>
    <col min="3336" max="3336" width="13.140625" customWidth="1"/>
    <col min="3337" max="3337" width="11.42578125" customWidth="1"/>
    <col min="3338" max="3338" width="2.140625" customWidth="1"/>
    <col min="3339" max="3340" width="13.7109375" customWidth="1"/>
    <col min="3341" max="3341" width="4.7109375" customWidth="1"/>
    <col min="3342" max="3342" width="5.28515625" customWidth="1"/>
    <col min="3343" max="3343" width="3.5703125" customWidth="1"/>
    <col min="3344" max="3344" width="4.5703125" customWidth="1"/>
    <col min="3345" max="3345" width="1.140625" customWidth="1"/>
    <col min="3346" max="3346" width="7.85546875" customWidth="1"/>
    <col min="3347" max="3347" width="0" hidden="1" customWidth="1"/>
    <col min="3348" max="3348" width="5.7109375" customWidth="1"/>
    <col min="3349" max="3349" width="3.42578125" customWidth="1"/>
    <col min="3585" max="3585" width="3.28515625" customWidth="1"/>
    <col min="3586" max="3586" width="8.5703125" customWidth="1"/>
    <col min="3587" max="3587" width="13.42578125" customWidth="1"/>
    <col min="3588" max="3588" width="10.140625" customWidth="1"/>
    <col min="3589" max="3589" width="4" customWidth="1"/>
    <col min="3590" max="3590" width="10.140625" customWidth="1"/>
    <col min="3591" max="3591" width="12.28515625" customWidth="1"/>
    <col min="3592" max="3592" width="13.140625" customWidth="1"/>
    <col min="3593" max="3593" width="11.42578125" customWidth="1"/>
    <col min="3594" max="3594" width="2.140625" customWidth="1"/>
    <col min="3595" max="3596" width="13.7109375" customWidth="1"/>
    <col min="3597" max="3597" width="4.7109375" customWidth="1"/>
    <col min="3598" max="3598" width="5.28515625" customWidth="1"/>
    <col min="3599" max="3599" width="3.5703125" customWidth="1"/>
    <col min="3600" max="3600" width="4.5703125" customWidth="1"/>
    <col min="3601" max="3601" width="1.140625" customWidth="1"/>
    <col min="3602" max="3602" width="7.85546875" customWidth="1"/>
    <col min="3603" max="3603" width="0" hidden="1" customWidth="1"/>
    <col min="3604" max="3604" width="5.7109375" customWidth="1"/>
    <col min="3605" max="3605" width="3.42578125" customWidth="1"/>
    <col min="3841" max="3841" width="3.28515625" customWidth="1"/>
    <col min="3842" max="3842" width="8.5703125" customWidth="1"/>
    <col min="3843" max="3843" width="13.42578125" customWidth="1"/>
    <col min="3844" max="3844" width="10.140625" customWidth="1"/>
    <col min="3845" max="3845" width="4" customWidth="1"/>
    <col min="3846" max="3846" width="10.140625" customWidth="1"/>
    <col min="3847" max="3847" width="12.28515625" customWidth="1"/>
    <col min="3848" max="3848" width="13.140625" customWidth="1"/>
    <col min="3849" max="3849" width="11.42578125" customWidth="1"/>
    <col min="3850" max="3850" width="2.140625" customWidth="1"/>
    <col min="3851" max="3852" width="13.7109375" customWidth="1"/>
    <col min="3853" max="3853" width="4.7109375" customWidth="1"/>
    <col min="3854" max="3854" width="5.28515625" customWidth="1"/>
    <col min="3855" max="3855" width="3.5703125" customWidth="1"/>
    <col min="3856" max="3856" width="4.5703125" customWidth="1"/>
    <col min="3857" max="3857" width="1.140625" customWidth="1"/>
    <col min="3858" max="3858" width="7.85546875" customWidth="1"/>
    <col min="3859" max="3859" width="0" hidden="1" customWidth="1"/>
    <col min="3860" max="3860" width="5.7109375" customWidth="1"/>
    <col min="3861" max="3861" width="3.42578125" customWidth="1"/>
    <col min="4097" max="4097" width="3.28515625" customWidth="1"/>
    <col min="4098" max="4098" width="8.5703125" customWidth="1"/>
    <col min="4099" max="4099" width="13.42578125" customWidth="1"/>
    <col min="4100" max="4100" width="10.140625" customWidth="1"/>
    <col min="4101" max="4101" width="4" customWidth="1"/>
    <col min="4102" max="4102" width="10.140625" customWidth="1"/>
    <col min="4103" max="4103" width="12.28515625" customWidth="1"/>
    <col min="4104" max="4104" width="13.140625" customWidth="1"/>
    <col min="4105" max="4105" width="11.42578125" customWidth="1"/>
    <col min="4106" max="4106" width="2.140625" customWidth="1"/>
    <col min="4107" max="4108" width="13.7109375" customWidth="1"/>
    <col min="4109" max="4109" width="4.7109375" customWidth="1"/>
    <col min="4110" max="4110" width="5.28515625" customWidth="1"/>
    <col min="4111" max="4111" width="3.5703125" customWidth="1"/>
    <col min="4112" max="4112" width="4.5703125" customWidth="1"/>
    <col min="4113" max="4113" width="1.140625" customWidth="1"/>
    <col min="4114" max="4114" width="7.85546875" customWidth="1"/>
    <col min="4115" max="4115" width="0" hidden="1" customWidth="1"/>
    <col min="4116" max="4116" width="5.7109375" customWidth="1"/>
    <col min="4117" max="4117" width="3.42578125" customWidth="1"/>
    <col min="4353" max="4353" width="3.28515625" customWidth="1"/>
    <col min="4354" max="4354" width="8.5703125" customWidth="1"/>
    <col min="4355" max="4355" width="13.42578125" customWidth="1"/>
    <col min="4356" max="4356" width="10.140625" customWidth="1"/>
    <col min="4357" max="4357" width="4" customWidth="1"/>
    <col min="4358" max="4358" width="10.140625" customWidth="1"/>
    <col min="4359" max="4359" width="12.28515625" customWidth="1"/>
    <col min="4360" max="4360" width="13.140625" customWidth="1"/>
    <col min="4361" max="4361" width="11.42578125" customWidth="1"/>
    <col min="4362" max="4362" width="2.140625" customWidth="1"/>
    <col min="4363" max="4364" width="13.7109375" customWidth="1"/>
    <col min="4365" max="4365" width="4.7109375" customWidth="1"/>
    <col min="4366" max="4366" width="5.28515625" customWidth="1"/>
    <col min="4367" max="4367" width="3.5703125" customWidth="1"/>
    <col min="4368" max="4368" width="4.5703125" customWidth="1"/>
    <col min="4369" max="4369" width="1.140625" customWidth="1"/>
    <col min="4370" max="4370" width="7.85546875" customWidth="1"/>
    <col min="4371" max="4371" width="0" hidden="1" customWidth="1"/>
    <col min="4372" max="4372" width="5.7109375" customWidth="1"/>
    <col min="4373" max="4373" width="3.42578125" customWidth="1"/>
    <col min="4609" max="4609" width="3.28515625" customWidth="1"/>
    <col min="4610" max="4610" width="8.5703125" customWidth="1"/>
    <col min="4611" max="4611" width="13.42578125" customWidth="1"/>
    <col min="4612" max="4612" width="10.140625" customWidth="1"/>
    <col min="4613" max="4613" width="4" customWidth="1"/>
    <col min="4614" max="4614" width="10.140625" customWidth="1"/>
    <col min="4615" max="4615" width="12.28515625" customWidth="1"/>
    <col min="4616" max="4616" width="13.140625" customWidth="1"/>
    <col min="4617" max="4617" width="11.42578125" customWidth="1"/>
    <col min="4618" max="4618" width="2.140625" customWidth="1"/>
    <col min="4619" max="4620" width="13.7109375" customWidth="1"/>
    <col min="4621" max="4621" width="4.7109375" customWidth="1"/>
    <col min="4622" max="4622" width="5.28515625" customWidth="1"/>
    <col min="4623" max="4623" width="3.5703125" customWidth="1"/>
    <col min="4624" max="4624" width="4.5703125" customWidth="1"/>
    <col min="4625" max="4625" width="1.140625" customWidth="1"/>
    <col min="4626" max="4626" width="7.85546875" customWidth="1"/>
    <col min="4627" max="4627" width="0" hidden="1" customWidth="1"/>
    <col min="4628" max="4628" width="5.7109375" customWidth="1"/>
    <col min="4629" max="4629" width="3.42578125" customWidth="1"/>
    <col min="4865" max="4865" width="3.28515625" customWidth="1"/>
    <col min="4866" max="4866" width="8.5703125" customWidth="1"/>
    <col min="4867" max="4867" width="13.42578125" customWidth="1"/>
    <col min="4868" max="4868" width="10.140625" customWidth="1"/>
    <col min="4869" max="4869" width="4" customWidth="1"/>
    <col min="4870" max="4870" width="10.140625" customWidth="1"/>
    <col min="4871" max="4871" width="12.28515625" customWidth="1"/>
    <col min="4872" max="4872" width="13.140625" customWidth="1"/>
    <col min="4873" max="4873" width="11.42578125" customWidth="1"/>
    <col min="4874" max="4874" width="2.140625" customWidth="1"/>
    <col min="4875" max="4876" width="13.7109375" customWidth="1"/>
    <col min="4877" max="4877" width="4.7109375" customWidth="1"/>
    <col min="4878" max="4878" width="5.28515625" customWidth="1"/>
    <col min="4879" max="4879" width="3.5703125" customWidth="1"/>
    <col min="4880" max="4880" width="4.5703125" customWidth="1"/>
    <col min="4881" max="4881" width="1.140625" customWidth="1"/>
    <col min="4882" max="4882" width="7.85546875" customWidth="1"/>
    <col min="4883" max="4883" width="0" hidden="1" customWidth="1"/>
    <col min="4884" max="4884" width="5.7109375" customWidth="1"/>
    <col min="4885" max="4885" width="3.42578125" customWidth="1"/>
    <col min="5121" max="5121" width="3.28515625" customWidth="1"/>
    <col min="5122" max="5122" width="8.5703125" customWidth="1"/>
    <col min="5123" max="5123" width="13.42578125" customWidth="1"/>
    <col min="5124" max="5124" width="10.140625" customWidth="1"/>
    <col min="5125" max="5125" width="4" customWidth="1"/>
    <col min="5126" max="5126" width="10.140625" customWidth="1"/>
    <col min="5127" max="5127" width="12.28515625" customWidth="1"/>
    <col min="5128" max="5128" width="13.140625" customWidth="1"/>
    <col min="5129" max="5129" width="11.42578125" customWidth="1"/>
    <col min="5130" max="5130" width="2.140625" customWidth="1"/>
    <col min="5131" max="5132" width="13.7109375" customWidth="1"/>
    <col min="5133" max="5133" width="4.7109375" customWidth="1"/>
    <col min="5134" max="5134" width="5.28515625" customWidth="1"/>
    <col min="5135" max="5135" width="3.5703125" customWidth="1"/>
    <col min="5136" max="5136" width="4.5703125" customWidth="1"/>
    <col min="5137" max="5137" width="1.140625" customWidth="1"/>
    <col min="5138" max="5138" width="7.85546875" customWidth="1"/>
    <col min="5139" max="5139" width="0" hidden="1" customWidth="1"/>
    <col min="5140" max="5140" width="5.7109375" customWidth="1"/>
    <col min="5141" max="5141" width="3.42578125" customWidth="1"/>
    <col min="5377" max="5377" width="3.28515625" customWidth="1"/>
    <col min="5378" max="5378" width="8.5703125" customWidth="1"/>
    <col min="5379" max="5379" width="13.42578125" customWidth="1"/>
    <col min="5380" max="5380" width="10.140625" customWidth="1"/>
    <col min="5381" max="5381" width="4" customWidth="1"/>
    <col min="5382" max="5382" width="10.140625" customWidth="1"/>
    <col min="5383" max="5383" width="12.28515625" customWidth="1"/>
    <col min="5384" max="5384" width="13.140625" customWidth="1"/>
    <col min="5385" max="5385" width="11.42578125" customWidth="1"/>
    <col min="5386" max="5386" width="2.140625" customWidth="1"/>
    <col min="5387" max="5388" width="13.7109375" customWidth="1"/>
    <col min="5389" max="5389" width="4.7109375" customWidth="1"/>
    <col min="5390" max="5390" width="5.28515625" customWidth="1"/>
    <col min="5391" max="5391" width="3.5703125" customWidth="1"/>
    <col min="5392" max="5392" width="4.5703125" customWidth="1"/>
    <col min="5393" max="5393" width="1.140625" customWidth="1"/>
    <col min="5394" max="5394" width="7.85546875" customWidth="1"/>
    <col min="5395" max="5395" width="0" hidden="1" customWidth="1"/>
    <col min="5396" max="5396" width="5.7109375" customWidth="1"/>
    <col min="5397" max="5397" width="3.42578125" customWidth="1"/>
    <col min="5633" max="5633" width="3.28515625" customWidth="1"/>
    <col min="5634" max="5634" width="8.5703125" customWidth="1"/>
    <col min="5635" max="5635" width="13.42578125" customWidth="1"/>
    <col min="5636" max="5636" width="10.140625" customWidth="1"/>
    <col min="5637" max="5637" width="4" customWidth="1"/>
    <col min="5638" max="5638" width="10.140625" customWidth="1"/>
    <col min="5639" max="5639" width="12.28515625" customWidth="1"/>
    <col min="5640" max="5640" width="13.140625" customWidth="1"/>
    <col min="5641" max="5641" width="11.42578125" customWidth="1"/>
    <col min="5642" max="5642" width="2.140625" customWidth="1"/>
    <col min="5643" max="5644" width="13.7109375" customWidth="1"/>
    <col min="5645" max="5645" width="4.7109375" customWidth="1"/>
    <col min="5646" max="5646" width="5.28515625" customWidth="1"/>
    <col min="5647" max="5647" width="3.5703125" customWidth="1"/>
    <col min="5648" max="5648" width="4.5703125" customWidth="1"/>
    <col min="5649" max="5649" width="1.140625" customWidth="1"/>
    <col min="5650" max="5650" width="7.85546875" customWidth="1"/>
    <col min="5651" max="5651" width="0" hidden="1" customWidth="1"/>
    <col min="5652" max="5652" width="5.7109375" customWidth="1"/>
    <col min="5653" max="5653" width="3.42578125" customWidth="1"/>
    <col min="5889" max="5889" width="3.28515625" customWidth="1"/>
    <col min="5890" max="5890" width="8.5703125" customWidth="1"/>
    <col min="5891" max="5891" width="13.42578125" customWidth="1"/>
    <col min="5892" max="5892" width="10.140625" customWidth="1"/>
    <col min="5893" max="5893" width="4" customWidth="1"/>
    <col min="5894" max="5894" width="10.140625" customWidth="1"/>
    <col min="5895" max="5895" width="12.28515625" customWidth="1"/>
    <col min="5896" max="5896" width="13.140625" customWidth="1"/>
    <col min="5897" max="5897" width="11.42578125" customWidth="1"/>
    <col min="5898" max="5898" width="2.140625" customWidth="1"/>
    <col min="5899" max="5900" width="13.7109375" customWidth="1"/>
    <col min="5901" max="5901" width="4.7109375" customWidth="1"/>
    <col min="5902" max="5902" width="5.28515625" customWidth="1"/>
    <col min="5903" max="5903" width="3.5703125" customWidth="1"/>
    <col min="5904" max="5904" width="4.5703125" customWidth="1"/>
    <col min="5905" max="5905" width="1.140625" customWidth="1"/>
    <col min="5906" max="5906" width="7.85546875" customWidth="1"/>
    <col min="5907" max="5907" width="0" hidden="1" customWidth="1"/>
    <col min="5908" max="5908" width="5.7109375" customWidth="1"/>
    <col min="5909" max="5909" width="3.42578125" customWidth="1"/>
    <col min="6145" max="6145" width="3.28515625" customWidth="1"/>
    <col min="6146" max="6146" width="8.5703125" customWidth="1"/>
    <col min="6147" max="6147" width="13.42578125" customWidth="1"/>
    <col min="6148" max="6148" width="10.140625" customWidth="1"/>
    <col min="6149" max="6149" width="4" customWidth="1"/>
    <col min="6150" max="6150" width="10.140625" customWidth="1"/>
    <col min="6151" max="6151" width="12.28515625" customWidth="1"/>
    <col min="6152" max="6152" width="13.140625" customWidth="1"/>
    <col min="6153" max="6153" width="11.42578125" customWidth="1"/>
    <col min="6154" max="6154" width="2.140625" customWidth="1"/>
    <col min="6155" max="6156" width="13.7109375" customWidth="1"/>
    <col min="6157" max="6157" width="4.7109375" customWidth="1"/>
    <col min="6158" max="6158" width="5.28515625" customWidth="1"/>
    <col min="6159" max="6159" width="3.5703125" customWidth="1"/>
    <col min="6160" max="6160" width="4.5703125" customWidth="1"/>
    <col min="6161" max="6161" width="1.140625" customWidth="1"/>
    <col min="6162" max="6162" width="7.85546875" customWidth="1"/>
    <col min="6163" max="6163" width="0" hidden="1" customWidth="1"/>
    <col min="6164" max="6164" width="5.7109375" customWidth="1"/>
    <col min="6165" max="6165" width="3.42578125" customWidth="1"/>
    <col min="6401" max="6401" width="3.28515625" customWidth="1"/>
    <col min="6402" max="6402" width="8.5703125" customWidth="1"/>
    <col min="6403" max="6403" width="13.42578125" customWidth="1"/>
    <col min="6404" max="6404" width="10.140625" customWidth="1"/>
    <col min="6405" max="6405" width="4" customWidth="1"/>
    <col min="6406" max="6406" width="10.140625" customWidth="1"/>
    <col min="6407" max="6407" width="12.28515625" customWidth="1"/>
    <col min="6408" max="6408" width="13.140625" customWidth="1"/>
    <col min="6409" max="6409" width="11.42578125" customWidth="1"/>
    <col min="6410" max="6410" width="2.140625" customWidth="1"/>
    <col min="6411" max="6412" width="13.7109375" customWidth="1"/>
    <col min="6413" max="6413" width="4.7109375" customWidth="1"/>
    <col min="6414" max="6414" width="5.28515625" customWidth="1"/>
    <col min="6415" max="6415" width="3.5703125" customWidth="1"/>
    <col min="6416" max="6416" width="4.5703125" customWidth="1"/>
    <col min="6417" max="6417" width="1.140625" customWidth="1"/>
    <col min="6418" max="6418" width="7.85546875" customWidth="1"/>
    <col min="6419" max="6419" width="0" hidden="1" customWidth="1"/>
    <col min="6420" max="6420" width="5.7109375" customWidth="1"/>
    <col min="6421" max="6421" width="3.42578125" customWidth="1"/>
    <col min="6657" max="6657" width="3.28515625" customWidth="1"/>
    <col min="6658" max="6658" width="8.5703125" customWidth="1"/>
    <col min="6659" max="6659" width="13.42578125" customWidth="1"/>
    <col min="6660" max="6660" width="10.140625" customWidth="1"/>
    <col min="6661" max="6661" width="4" customWidth="1"/>
    <col min="6662" max="6662" width="10.140625" customWidth="1"/>
    <col min="6663" max="6663" width="12.28515625" customWidth="1"/>
    <col min="6664" max="6664" width="13.140625" customWidth="1"/>
    <col min="6665" max="6665" width="11.42578125" customWidth="1"/>
    <col min="6666" max="6666" width="2.140625" customWidth="1"/>
    <col min="6667" max="6668" width="13.7109375" customWidth="1"/>
    <col min="6669" max="6669" width="4.7109375" customWidth="1"/>
    <col min="6670" max="6670" width="5.28515625" customWidth="1"/>
    <col min="6671" max="6671" width="3.5703125" customWidth="1"/>
    <col min="6672" max="6672" width="4.5703125" customWidth="1"/>
    <col min="6673" max="6673" width="1.140625" customWidth="1"/>
    <col min="6674" max="6674" width="7.85546875" customWidth="1"/>
    <col min="6675" max="6675" width="0" hidden="1" customWidth="1"/>
    <col min="6676" max="6676" width="5.7109375" customWidth="1"/>
    <col min="6677" max="6677" width="3.42578125" customWidth="1"/>
    <col min="6913" max="6913" width="3.28515625" customWidth="1"/>
    <col min="6914" max="6914" width="8.5703125" customWidth="1"/>
    <col min="6915" max="6915" width="13.42578125" customWidth="1"/>
    <col min="6916" max="6916" width="10.140625" customWidth="1"/>
    <col min="6917" max="6917" width="4" customWidth="1"/>
    <col min="6918" max="6918" width="10.140625" customWidth="1"/>
    <col min="6919" max="6919" width="12.28515625" customWidth="1"/>
    <col min="6920" max="6920" width="13.140625" customWidth="1"/>
    <col min="6921" max="6921" width="11.42578125" customWidth="1"/>
    <col min="6922" max="6922" width="2.140625" customWidth="1"/>
    <col min="6923" max="6924" width="13.7109375" customWidth="1"/>
    <col min="6925" max="6925" width="4.7109375" customWidth="1"/>
    <col min="6926" max="6926" width="5.28515625" customWidth="1"/>
    <col min="6927" max="6927" width="3.5703125" customWidth="1"/>
    <col min="6928" max="6928" width="4.5703125" customWidth="1"/>
    <col min="6929" max="6929" width="1.140625" customWidth="1"/>
    <col min="6930" max="6930" width="7.85546875" customWidth="1"/>
    <col min="6931" max="6931" width="0" hidden="1" customWidth="1"/>
    <col min="6932" max="6932" width="5.7109375" customWidth="1"/>
    <col min="6933" max="6933" width="3.42578125" customWidth="1"/>
    <col min="7169" max="7169" width="3.28515625" customWidth="1"/>
    <col min="7170" max="7170" width="8.5703125" customWidth="1"/>
    <col min="7171" max="7171" width="13.42578125" customWidth="1"/>
    <col min="7172" max="7172" width="10.140625" customWidth="1"/>
    <col min="7173" max="7173" width="4" customWidth="1"/>
    <col min="7174" max="7174" width="10.140625" customWidth="1"/>
    <col min="7175" max="7175" width="12.28515625" customWidth="1"/>
    <col min="7176" max="7176" width="13.140625" customWidth="1"/>
    <col min="7177" max="7177" width="11.42578125" customWidth="1"/>
    <col min="7178" max="7178" width="2.140625" customWidth="1"/>
    <col min="7179" max="7180" width="13.7109375" customWidth="1"/>
    <col min="7181" max="7181" width="4.7109375" customWidth="1"/>
    <col min="7182" max="7182" width="5.28515625" customWidth="1"/>
    <col min="7183" max="7183" width="3.5703125" customWidth="1"/>
    <col min="7184" max="7184" width="4.5703125" customWidth="1"/>
    <col min="7185" max="7185" width="1.140625" customWidth="1"/>
    <col min="7186" max="7186" width="7.85546875" customWidth="1"/>
    <col min="7187" max="7187" width="0" hidden="1" customWidth="1"/>
    <col min="7188" max="7188" width="5.7109375" customWidth="1"/>
    <col min="7189" max="7189" width="3.42578125" customWidth="1"/>
    <col min="7425" max="7425" width="3.28515625" customWidth="1"/>
    <col min="7426" max="7426" width="8.5703125" customWidth="1"/>
    <col min="7427" max="7427" width="13.42578125" customWidth="1"/>
    <col min="7428" max="7428" width="10.140625" customWidth="1"/>
    <col min="7429" max="7429" width="4" customWidth="1"/>
    <col min="7430" max="7430" width="10.140625" customWidth="1"/>
    <col min="7431" max="7431" width="12.28515625" customWidth="1"/>
    <col min="7432" max="7432" width="13.140625" customWidth="1"/>
    <col min="7433" max="7433" width="11.42578125" customWidth="1"/>
    <col min="7434" max="7434" width="2.140625" customWidth="1"/>
    <col min="7435" max="7436" width="13.7109375" customWidth="1"/>
    <col min="7437" max="7437" width="4.7109375" customWidth="1"/>
    <col min="7438" max="7438" width="5.28515625" customWidth="1"/>
    <col min="7439" max="7439" width="3.5703125" customWidth="1"/>
    <col min="7440" max="7440" width="4.5703125" customWidth="1"/>
    <col min="7441" max="7441" width="1.140625" customWidth="1"/>
    <col min="7442" max="7442" width="7.85546875" customWidth="1"/>
    <col min="7443" max="7443" width="0" hidden="1" customWidth="1"/>
    <col min="7444" max="7444" width="5.7109375" customWidth="1"/>
    <col min="7445" max="7445" width="3.42578125" customWidth="1"/>
    <col min="7681" max="7681" width="3.28515625" customWidth="1"/>
    <col min="7682" max="7682" width="8.5703125" customWidth="1"/>
    <col min="7683" max="7683" width="13.42578125" customWidth="1"/>
    <col min="7684" max="7684" width="10.140625" customWidth="1"/>
    <col min="7685" max="7685" width="4" customWidth="1"/>
    <col min="7686" max="7686" width="10.140625" customWidth="1"/>
    <col min="7687" max="7687" width="12.28515625" customWidth="1"/>
    <col min="7688" max="7688" width="13.140625" customWidth="1"/>
    <col min="7689" max="7689" width="11.42578125" customWidth="1"/>
    <col min="7690" max="7690" width="2.140625" customWidth="1"/>
    <col min="7691" max="7692" width="13.7109375" customWidth="1"/>
    <col min="7693" max="7693" width="4.7109375" customWidth="1"/>
    <col min="7694" max="7694" width="5.28515625" customWidth="1"/>
    <col min="7695" max="7695" width="3.5703125" customWidth="1"/>
    <col min="7696" max="7696" width="4.5703125" customWidth="1"/>
    <col min="7697" max="7697" width="1.140625" customWidth="1"/>
    <col min="7698" max="7698" width="7.85546875" customWidth="1"/>
    <col min="7699" max="7699" width="0" hidden="1" customWidth="1"/>
    <col min="7700" max="7700" width="5.7109375" customWidth="1"/>
    <col min="7701" max="7701" width="3.42578125" customWidth="1"/>
    <col min="7937" max="7937" width="3.28515625" customWidth="1"/>
    <col min="7938" max="7938" width="8.5703125" customWidth="1"/>
    <col min="7939" max="7939" width="13.42578125" customWidth="1"/>
    <col min="7940" max="7940" width="10.140625" customWidth="1"/>
    <col min="7941" max="7941" width="4" customWidth="1"/>
    <col min="7942" max="7942" width="10.140625" customWidth="1"/>
    <col min="7943" max="7943" width="12.28515625" customWidth="1"/>
    <col min="7944" max="7944" width="13.140625" customWidth="1"/>
    <col min="7945" max="7945" width="11.42578125" customWidth="1"/>
    <col min="7946" max="7946" width="2.140625" customWidth="1"/>
    <col min="7947" max="7948" width="13.7109375" customWidth="1"/>
    <col min="7949" max="7949" width="4.7109375" customWidth="1"/>
    <col min="7950" max="7950" width="5.28515625" customWidth="1"/>
    <col min="7951" max="7951" width="3.5703125" customWidth="1"/>
    <col min="7952" max="7952" width="4.5703125" customWidth="1"/>
    <col min="7953" max="7953" width="1.140625" customWidth="1"/>
    <col min="7954" max="7954" width="7.85546875" customWidth="1"/>
    <col min="7955" max="7955" width="0" hidden="1" customWidth="1"/>
    <col min="7956" max="7956" width="5.7109375" customWidth="1"/>
    <col min="7957" max="7957" width="3.42578125" customWidth="1"/>
    <col min="8193" max="8193" width="3.28515625" customWidth="1"/>
    <col min="8194" max="8194" width="8.5703125" customWidth="1"/>
    <col min="8195" max="8195" width="13.42578125" customWidth="1"/>
    <col min="8196" max="8196" width="10.140625" customWidth="1"/>
    <col min="8197" max="8197" width="4" customWidth="1"/>
    <col min="8198" max="8198" width="10.140625" customWidth="1"/>
    <col min="8199" max="8199" width="12.28515625" customWidth="1"/>
    <col min="8200" max="8200" width="13.140625" customWidth="1"/>
    <col min="8201" max="8201" width="11.42578125" customWidth="1"/>
    <col min="8202" max="8202" width="2.140625" customWidth="1"/>
    <col min="8203" max="8204" width="13.7109375" customWidth="1"/>
    <col min="8205" max="8205" width="4.7109375" customWidth="1"/>
    <col min="8206" max="8206" width="5.28515625" customWidth="1"/>
    <col min="8207" max="8207" width="3.5703125" customWidth="1"/>
    <col min="8208" max="8208" width="4.5703125" customWidth="1"/>
    <col min="8209" max="8209" width="1.140625" customWidth="1"/>
    <col min="8210" max="8210" width="7.85546875" customWidth="1"/>
    <col min="8211" max="8211" width="0" hidden="1" customWidth="1"/>
    <col min="8212" max="8212" width="5.7109375" customWidth="1"/>
    <col min="8213" max="8213" width="3.42578125" customWidth="1"/>
    <col min="8449" max="8449" width="3.28515625" customWidth="1"/>
    <col min="8450" max="8450" width="8.5703125" customWidth="1"/>
    <col min="8451" max="8451" width="13.42578125" customWidth="1"/>
    <col min="8452" max="8452" width="10.140625" customWidth="1"/>
    <col min="8453" max="8453" width="4" customWidth="1"/>
    <col min="8454" max="8454" width="10.140625" customWidth="1"/>
    <col min="8455" max="8455" width="12.28515625" customWidth="1"/>
    <col min="8456" max="8456" width="13.140625" customWidth="1"/>
    <col min="8457" max="8457" width="11.42578125" customWidth="1"/>
    <col min="8458" max="8458" width="2.140625" customWidth="1"/>
    <col min="8459" max="8460" width="13.7109375" customWidth="1"/>
    <col min="8461" max="8461" width="4.7109375" customWidth="1"/>
    <col min="8462" max="8462" width="5.28515625" customWidth="1"/>
    <col min="8463" max="8463" width="3.5703125" customWidth="1"/>
    <col min="8464" max="8464" width="4.5703125" customWidth="1"/>
    <col min="8465" max="8465" width="1.140625" customWidth="1"/>
    <col min="8466" max="8466" width="7.85546875" customWidth="1"/>
    <col min="8467" max="8467" width="0" hidden="1" customWidth="1"/>
    <col min="8468" max="8468" width="5.7109375" customWidth="1"/>
    <col min="8469" max="8469" width="3.42578125" customWidth="1"/>
    <col min="8705" max="8705" width="3.28515625" customWidth="1"/>
    <col min="8706" max="8706" width="8.5703125" customWidth="1"/>
    <col min="8707" max="8707" width="13.42578125" customWidth="1"/>
    <col min="8708" max="8708" width="10.140625" customWidth="1"/>
    <col min="8709" max="8709" width="4" customWidth="1"/>
    <col min="8710" max="8710" width="10.140625" customWidth="1"/>
    <col min="8711" max="8711" width="12.28515625" customWidth="1"/>
    <col min="8712" max="8712" width="13.140625" customWidth="1"/>
    <col min="8713" max="8713" width="11.42578125" customWidth="1"/>
    <col min="8714" max="8714" width="2.140625" customWidth="1"/>
    <col min="8715" max="8716" width="13.7109375" customWidth="1"/>
    <col min="8717" max="8717" width="4.7109375" customWidth="1"/>
    <col min="8718" max="8718" width="5.28515625" customWidth="1"/>
    <col min="8719" max="8719" width="3.5703125" customWidth="1"/>
    <col min="8720" max="8720" width="4.5703125" customWidth="1"/>
    <col min="8721" max="8721" width="1.140625" customWidth="1"/>
    <col min="8722" max="8722" width="7.85546875" customWidth="1"/>
    <col min="8723" max="8723" width="0" hidden="1" customWidth="1"/>
    <col min="8724" max="8724" width="5.7109375" customWidth="1"/>
    <col min="8725" max="8725" width="3.42578125" customWidth="1"/>
    <col min="8961" max="8961" width="3.28515625" customWidth="1"/>
    <col min="8962" max="8962" width="8.5703125" customWidth="1"/>
    <col min="8963" max="8963" width="13.42578125" customWidth="1"/>
    <col min="8964" max="8964" width="10.140625" customWidth="1"/>
    <col min="8965" max="8965" width="4" customWidth="1"/>
    <col min="8966" max="8966" width="10.140625" customWidth="1"/>
    <col min="8967" max="8967" width="12.28515625" customWidth="1"/>
    <col min="8968" max="8968" width="13.140625" customWidth="1"/>
    <col min="8969" max="8969" width="11.42578125" customWidth="1"/>
    <col min="8970" max="8970" width="2.140625" customWidth="1"/>
    <col min="8971" max="8972" width="13.7109375" customWidth="1"/>
    <col min="8973" max="8973" width="4.7109375" customWidth="1"/>
    <col min="8974" max="8974" width="5.28515625" customWidth="1"/>
    <col min="8975" max="8975" width="3.5703125" customWidth="1"/>
    <col min="8976" max="8976" width="4.5703125" customWidth="1"/>
    <col min="8977" max="8977" width="1.140625" customWidth="1"/>
    <col min="8978" max="8978" width="7.85546875" customWidth="1"/>
    <col min="8979" max="8979" width="0" hidden="1" customWidth="1"/>
    <col min="8980" max="8980" width="5.7109375" customWidth="1"/>
    <col min="8981" max="8981" width="3.42578125" customWidth="1"/>
    <col min="9217" max="9217" width="3.28515625" customWidth="1"/>
    <col min="9218" max="9218" width="8.5703125" customWidth="1"/>
    <col min="9219" max="9219" width="13.42578125" customWidth="1"/>
    <col min="9220" max="9220" width="10.140625" customWidth="1"/>
    <col min="9221" max="9221" width="4" customWidth="1"/>
    <col min="9222" max="9222" width="10.140625" customWidth="1"/>
    <col min="9223" max="9223" width="12.28515625" customWidth="1"/>
    <col min="9224" max="9224" width="13.140625" customWidth="1"/>
    <col min="9225" max="9225" width="11.42578125" customWidth="1"/>
    <col min="9226" max="9226" width="2.140625" customWidth="1"/>
    <col min="9227" max="9228" width="13.7109375" customWidth="1"/>
    <col min="9229" max="9229" width="4.7109375" customWidth="1"/>
    <col min="9230" max="9230" width="5.28515625" customWidth="1"/>
    <col min="9231" max="9231" width="3.5703125" customWidth="1"/>
    <col min="9232" max="9232" width="4.5703125" customWidth="1"/>
    <col min="9233" max="9233" width="1.140625" customWidth="1"/>
    <col min="9234" max="9234" width="7.85546875" customWidth="1"/>
    <col min="9235" max="9235" width="0" hidden="1" customWidth="1"/>
    <col min="9236" max="9236" width="5.7109375" customWidth="1"/>
    <col min="9237" max="9237" width="3.42578125" customWidth="1"/>
    <col min="9473" max="9473" width="3.28515625" customWidth="1"/>
    <col min="9474" max="9474" width="8.5703125" customWidth="1"/>
    <col min="9475" max="9475" width="13.42578125" customWidth="1"/>
    <col min="9476" max="9476" width="10.140625" customWidth="1"/>
    <col min="9477" max="9477" width="4" customWidth="1"/>
    <col min="9478" max="9478" width="10.140625" customWidth="1"/>
    <col min="9479" max="9479" width="12.28515625" customWidth="1"/>
    <col min="9480" max="9480" width="13.140625" customWidth="1"/>
    <col min="9481" max="9481" width="11.42578125" customWidth="1"/>
    <col min="9482" max="9482" width="2.140625" customWidth="1"/>
    <col min="9483" max="9484" width="13.7109375" customWidth="1"/>
    <col min="9485" max="9485" width="4.7109375" customWidth="1"/>
    <col min="9486" max="9486" width="5.28515625" customWidth="1"/>
    <col min="9487" max="9487" width="3.5703125" customWidth="1"/>
    <col min="9488" max="9488" width="4.5703125" customWidth="1"/>
    <col min="9489" max="9489" width="1.140625" customWidth="1"/>
    <col min="9490" max="9490" width="7.85546875" customWidth="1"/>
    <col min="9491" max="9491" width="0" hidden="1" customWidth="1"/>
    <col min="9492" max="9492" width="5.7109375" customWidth="1"/>
    <col min="9493" max="9493" width="3.42578125" customWidth="1"/>
    <col min="9729" max="9729" width="3.28515625" customWidth="1"/>
    <col min="9730" max="9730" width="8.5703125" customWidth="1"/>
    <col min="9731" max="9731" width="13.42578125" customWidth="1"/>
    <col min="9732" max="9732" width="10.140625" customWidth="1"/>
    <col min="9733" max="9733" width="4" customWidth="1"/>
    <col min="9734" max="9734" width="10.140625" customWidth="1"/>
    <col min="9735" max="9735" width="12.28515625" customWidth="1"/>
    <col min="9736" max="9736" width="13.140625" customWidth="1"/>
    <col min="9737" max="9737" width="11.42578125" customWidth="1"/>
    <col min="9738" max="9738" width="2.140625" customWidth="1"/>
    <col min="9739" max="9740" width="13.7109375" customWidth="1"/>
    <col min="9741" max="9741" width="4.7109375" customWidth="1"/>
    <col min="9742" max="9742" width="5.28515625" customWidth="1"/>
    <col min="9743" max="9743" width="3.5703125" customWidth="1"/>
    <col min="9744" max="9744" width="4.5703125" customWidth="1"/>
    <col min="9745" max="9745" width="1.140625" customWidth="1"/>
    <col min="9746" max="9746" width="7.85546875" customWidth="1"/>
    <col min="9747" max="9747" width="0" hidden="1" customWidth="1"/>
    <col min="9748" max="9748" width="5.7109375" customWidth="1"/>
    <col min="9749" max="9749" width="3.42578125" customWidth="1"/>
    <col min="9985" max="9985" width="3.28515625" customWidth="1"/>
    <col min="9986" max="9986" width="8.5703125" customWidth="1"/>
    <col min="9987" max="9987" width="13.42578125" customWidth="1"/>
    <col min="9988" max="9988" width="10.140625" customWidth="1"/>
    <col min="9989" max="9989" width="4" customWidth="1"/>
    <col min="9990" max="9990" width="10.140625" customWidth="1"/>
    <col min="9991" max="9991" width="12.28515625" customWidth="1"/>
    <col min="9992" max="9992" width="13.140625" customWidth="1"/>
    <col min="9993" max="9993" width="11.42578125" customWidth="1"/>
    <col min="9994" max="9994" width="2.140625" customWidth="1"/>
    <col min="9995" max="9996" width="13.7109375" customWidth="1"/>
    <col min="9997" max="9997" width="4.7109375" customWidth="1"/>
    <col min="9998" max="9998" width="5.28515625" customWidth="1"/>
    <col min="9999" max="9999" width="3.5703125" customWidth="1"/>
    <col min="10000" max="10000" width="4.5703125" customWidth="1"/>
    <col min="10001" max="10001" width="1.140625" customWidth="1"/>
    <col min="10002" max="10002" width="7.85546875" customWidth="1"/>
    <col min="10003" max="10003" width="0" hidden="1" customWidth="1"/>
    <col min="10004" max="10004" width="5.7109375" customWidth="1"/>
    <col min="10005" max="10005" width="3.42578125" customWidth="1"/>
    <col min="10241" max="10241" width="3.28515625" customWidth="1"/>
    <col min="10242" max="10242" width="8.5703125" customWidth="1"/>
    <col min="10243" max="10243" width="13.42578125" customWidth="1"/>
    <col min="10244" max="10244" width="10.140625" customWidth="1"/>
    <col min="10245" max="10245" width="4" customWidth="1"/>
    <col min="10246" max="10246" width="10.140625" customWidth="1"/>
    <col min="10247" max="10247" width="12.28515625" customWidth="1"/>
    <col min="10248" max="10248" width="13.140625" customWidth="1"/>
    <col min="10249" max="10249" width="11.42578125" customWidth="1"/>
    <col min="10250" max="10250" width="2.140625" customWidth="1"/>
    <col min="10251" max="10252" width="13.7109375" customWidth="1"/>
    <col min="10253" max="10253" width="4.7109375" customWidth="1"/>
    <col min="10254" max="10254" width="5.28515625" customWidth="1"/>
    <col min="10255" max="10255" width="3.5703125" customWidth="1"/>
    <col min="10256" max="10256" width="4.5703125" customWidth="1"/>
    <col min="10257" max="10257" width="1.140625" customWidth="1"/>
    <col min="10258" max="10258" width="7.85546875" customWidth="1"/>
    <col min="10259" max="10259" width="0" hidden="1" customWidth="1"/>
    <col min="10260" max="10260" width="5.7109375" customWidth="1"/>
    <col min="10261" max="10261" width="3.42578125" customWidth="1"/>
    <col min="10497" max="10497" width="3.28515625" customWidth="1"/>
    <col min="10498" max="10498" width="8.5703125" customWidth="1"/>
    <col min="10499" max="10499" width="13.42578125" customWidth="1"/>
    <col min="10500" max="10500" width="10.140625" customWidth="1"/>
    <col min="10501" max="10501" width="4" customWidth="1"/>
    <col min="10502" max="10502" width="10.140625" customWidth="1"/>
    <col min="10503" max="10503" width="12.28515625" customWidth="1"/>
    <col min="10504" max="10504" width="13.140625" customWidth="1"/>
    <col min="10505" max="10505" width="11.42578125" customWidth="1"/>
    <col min="10506" max="10506" width="2.140625" customWidth="1"/>
    <col min="10507" max="10508" width="13.7109375" customWidth="1"/>
    <col min="10509" max="10509" width="4.7109375" customWidth="1"/>
    <col min="10510" max="10510" width="5.28515625" customWidth="1"/>
    <col min="10511" max="10511" width="3.5703125" customWidth="1"/>
    <col min="10512" max="10512" width="4.5703125" customWidth="1"/>
    <col min="10513" max="10513" width="1.140625" customWidth="1"/>
    <col min="10514" max="10514" width="7.85546875" customWidth="1"/>
    <col min="10515" max="10515" width="0" hidden="1" customWidth="1"/>
    <col min="10516" max="10516" width="5.7109375" customWidth="1"/>
    <col min="10517" max="10517" width="3.42578125" customWidth="1"/>
    <col min="10753" max="10753" width="3.28515625" customWidth="1"/>
    <col min="10754" max="10754" width="8.5703125" customWidth="1"/>
    <col min="10755" max="10755" width="13.42578125" customWidth="1"/>
    <col min="10756" max="10756" width="10.140625" customWidth="1"/>
    <col min="10757" max="10757" width="4" customWidth="1"/>
    <col min="10758" max="10758" width="10.140625" customWidth="1"/>
    <col min="10759" max="10759" width="12.28515625" customWidth="1"/>
    <col min="10760" max="10760" width="13.140625" customWidth="1"/>
    <col min="10761" max="10761" width="11.42578125" customWidth="1"/>
    <col min="10762" max="10762" width="2.140625" customWidth="1"/>
    <col min="10763" max="10764" width="13.7109375" customWidth="1"/>
    <col min="10765" max="10765" width="4.7109375" customWidth="1"/>
    <col min="10766" max="10766" width="5.28515625" customWidth="1"/>
    <col min="10767" max="10767" width="3.5703125" customWidth="1"/>
    <col min="10768" max="10768" width="4.5703125" customWidth="1"/>
    <col min="10769" max="10769" width="1.140625" customWidth="1"/>
    <col min="10770" max="10770" width="7.85546875" customWidth="1"/>
    <col min="10771" max="10771" width="0" hidden="1" customWidth="1"/>
    <col min="10772" max="10772" width="5.7109375" customWidth="1"/>
    <col min="10773" max="10773" width="3.42578125" customWidth="1"/>
    <col min="11009" max="11009" width="3.28515625" customWidth="1"/>
    <col min="11010" max="11010" width="8.5703125" customWidth="1"/>
    <col min="11011" max="11011" width="13.42578125" customWidth="1"/>
    <col min="11012" max="11012" width="10.140625" customWidth="1"/>
    <col min="11013" max="11013" width="4" customWidth="1"/>
    <col min="11014" max="11014" width="10.140625" customWidth="1"/>
    <col min="11015" max="11015" width="12.28515625" customWidth="1"/>
    <col min="11016" max="11016" width="13.140625" customWidth="1"/>
    <col min="11017" max="11017" width="11.42578125" customWidth="1"/>
    <col min="11018" max="11018" width="2.140625" customWidth="1"/>
    <col min="11019" max="11020" width="13.7109375" customWidth="1"/>
    <col min="11021" max="11021" width="4.7109375" customWidth="1"/>
    <col min="11022" max="11022" width="5.28515625" customWidth="1"/>
    <col min="11023" max="11023" width="3.5703125" customWidth="1"/>
    <col min="11024" max="11024" width="4.5703125" customWidth="1"/>
    <col min="11025" max="11025" width="1.140625" customWidth="1"/>
    <col min="11026" max="11026" width="7.85546875" customWidth="1"/>
    <col min="11027" max="11027" width="0" hidden="1" customWidth="1"/>
    <col min="11028" max="11028" width="5.7109375" customWidth="1"/>
    <col min="11029" max="11029" width="3.42578125" customWidth="1"/>
    <col min="11265" max="11265" width="3.28515625" customWidth="1"/>
    <col min="11266" max="11266" width="8.5703125" customWidth="1"/>
    <col min="11267" max="11267" width="13.42578125" customWidth="1"/>
    <col min="11268" max="11268" width="10.140625" customWidth="1"/>
    <col min="11269" max="11269" width="4" customWidth="1"/>
    <col min="11270" max="11270" width="10.140625" customWidth="1"/>
    <col min="11271" max="11271" width="12.28515625" customWidth="1"/>
    <col min="11272" max="11272" width="13.140625" customWidth="1"/>
    <col min="11273" max="11273" width="11.42578125" customWidth="1"/>
    <col min="11274" max="11274" width="2.140625" customWidth="1"/>
    <col min="11275" max="11276" width="13.7109375" customWidth="1"/>
    <col min="11277" max="11277" width="4.7109375" customWidth="1"/>
    <col min="11278" max="11278" width="5.28515625" customWidth="1"/>
    <col min="11279" max="11279" width="3.5703125" customWidth="1"/>
    <col min="11280" max="11280" width="4.5703125" customWidth="1"/>
    <col min="11281" max="11281" width="1.140625" customWidth="1"/>
    <col min="11282" max="11282" width="7.85546875" customWidth="1"/>
    <col min="11283" max="11283" width="0" hidden="1" customWidth="1"/>
    <col min="11284" max="11284" width="5.7109375" customWidth="1"/>
    <col min="11285" max="11285" width="3.42578125" customWidth="1"/>
    <col min="11521" max="11521" width="3.28515625" customWidth="1"/>
    <col min="11522" max="11522" width="8.5703125" customWidth="1"/>
    <col min="11523" max="11523" width="13.42578125" customWidth="1"/>
    <col min="11524" max="11524" width="10.140625" customWidth="1"/>
    <col min="11525" max="11525" width="4" customWidth="1"/>
    <col min="11526" max="11526" width="10.140625" customWidth="1"/>
    <col min="11527" max="11527" width="12.28515625" customWidth="1"/>
    <col min="11528" max="11528" width="13.140625" customWidth="1"/>
    <col min="11529" max="11529" width="11.42578125" customWidth="1"/>
    <col min="11530" max="11530" width="2.140625" customWidth="1"/>
    <col min="11531" max="11532" width="13.7109375" customWidth="1"/>
    <col min="11533" max="11533" width="4.7109375" customWidth="1"/>
    <col min="11534" max="11534" width="5.28515625" customWidth="1"/>
    <col min="11535" max="11535" width="3.5703125" customWidth="1"/>
    <col min="11536" max="11536" width="4.5703125" customWidth="1"/>
    <col min="11537" max="11537" width="1.140625" customWidth="1"/>
    <col min="11538" max="11538" width="7.85546875" customWidth="1"/>
    <col min="11539" max="11539" width="0" hidden="1" customWidth="1"/>
    <col min="11540" max="11540" width="5.7109375" customWidth="1"/>
    <col min="11541" max="11541" width="3.42578125" customWidth="1"/>
    <col min="11777" max="11777" width="3.28515625" customWidth="1"/>
    <col min="11778" max="11778" width="8.5703125" customWidth="1"/>
    <col min="11779" max="11779" width="13.42578125" customWidth="1"/>
    <col min="11780" max="11780" width="10.140625" customWidth="1"/>
    <col min="11781" max="11781" width="4" customWidth="1"/>
    <col min="11782" max="11782" width="10.140625" customWidth="1"/>
    <col min="11783" max="11783" width="12.28515625" customWidth="1"/>
    <col min="11784" max="11784" width="13.140625" customWidth="1"/>
    <col min="11785" max="11785" width="11.42578125" customWidth="1"/>
    <col min="11786" max="11786" width="2.140625" customWidth="1"/>
    <col min="11787" max="11788" width="13.7109375" customWidth="1"/>
    <col min="11789" max="11789" width="4.7109375" customWidth="1"/>
    <col min="11790" max="11790" width="5.28515625" customWidth="1"/>
    <col min="11791" max="11791" width="3.5703125" customWidth="1"/>
    <col min="11792" max="11792" width="4.5703125" customWidth="1"/>
    <col min="11793" max="11793" width="1.140625" customWidth="1"/>
    <col min="11794" max="11794" width="7.85546875" customWidth="1"/>
    <col min="11795" max="11795" width="0" hidden="1" customWidth="1"/>
    <col min="11796" max="11796" width="5.7109375" customWidth="1"/>
    <col min="11797" max="11797" width="3.42578125" customWidth="1"/>
    <col min="12033" max="12033" width="3.28515625" customWidth="1"/>
    <col min="12034" max="12034" width="8.5703125" customWidth="1"/>
    <col min="12035" max="12035" width="13.42578125" customWidth="1"/>
    <col min="12036" max="12036" width="10.140625" customWidth="1"/>
    <col min="12037" max="12037" width="4" customWidth="1"/>
    <col min="12038" max="12038" width="10.140625" customWidth="1"/>
    <col min="12039" max="12039" width="12.28515625" customWidth="1"/>
    <col min="12040" max="12040" width="13.140625" customWidth="1"/>
    <col min="12041" max="12041" width="11.42578125" customWidth="1"/>
    <col min="12042" max="12042" width="2.140625" customWidth="1"/>
    <col min="12043" max="12044" width="13.7109375" customWidth="1"/>
    <col min="12045" max="12045" width="4.7109375" customWidth="1"/>
    <col min="12046" max="12046" width="5.28515625" customWidth="1"/>
    <col min="12047" max="12047" width="3.5703125" customWidth="1"/>
    <col min="12048" max="12048" width="4.5703125" customWidth="1"/>
    <col min="12049" max="12049" width="1.140625" customWidth="1"/>
    <col min="12050" max="12050" width="7.85546875" customWidth="1"/>
    <col min="12051" max="12051" width="0" hidden="1" customWidth="1"/>
    <col min="12052" max="12052" width="5.7109375" customWidth="1"/>
    <col min="12053" max="12053" width="3.42578125" customWidth="1"/>
    <col min="12289" max="12289" width="3.28515625" customWidth="1"/>
    <col min="12290" max="12290" width="8.5703125" customWidth="1"/>
    <col min="12291" max="12291" width="13.42578125" customWidth="1"/>
    <col min="12292" max="12292" width="10.140625" customWidth="1"/>
    <col min="12293" max="12293" width="4" customWidth="1"/>
    <col min="12294" max="12294" width="10.140625" customWidth="1"/>
    <col min="12295" max="12295" width="12.28515625" customWidth="1"/>
    <col min="12296" max="12296" width="13.140625" customWidth="1"/>
    <col min="12297" max="12297" width="11.42578125" customWidth="1"/>
    <col min="12298" max="12298" width="2.140625" customWidth="1"/>
    <col min="12299" max="12300" width="13.7109375" customWidth="1"/>
    <col min="12301" max="12301" width="4.7109375" customWidth="1"/>
    <col min="12302" max="12302" width="5.28515625" customWidth="1"/>
    <col min="12303" max="12303" width="3.5703125" customWidth="1"/>
    <col min="12304" max="12304" width="4.5703125" customWidth="1"/>
    <col min="12305" max="12305" width="1.140625" customWidth="1"/>
    <col min="12306" max="12306" width="7.85546875" customWidth="1"/>
    <col min="12307" max="12307" width="0" hidden="1" customWidth="1"/>
    <col min="12308" max="12308" width="5.7109375" customWidth="1"/>
    <col min="12309" max="12309" width="3.42578125" customWidth="1"/>
    <col min="12545" max="12545" width="3.28515625" customWidth="1"/>
    <col min="12546" max="12546" width="8.5703125" customWidth="1"/>
    <col min="12547" max="12547" width="13.42578125" customWidth="1"/>
    <col min="12548" max="12548" width="10.140625" customWidth="1"/>
    <col min="12549" max="12549" width="4" customWidth="1"/>
    <col min="12550" max="12550" width="10.140625" customWidth="1"/>
    <col min="12551" max="12551" width="12.28515625" customWidth="1"/>
    <col min="12552" max="12552" width="13.140625" customWidth="1"/>
    <col min="12553" max="12553" width="11.42578125" customWidth="1"/>
    <col min="12554" max="12554" width="2.140625" customWidth="1"/>
    <col min="12555" max="12556" width="13.7109375" customWidth="1"/>
    <col min="12557" max="12557" width="4.7109375" customWidth="1"/>
    <col min="12558" max="12558" width="5.28515625" customWidth="1"/>
    <col min="12559" max="12559" width="3.5703125" customWidth="1"/>
    <col min="12560" max="12560" width="4.5703125" customWidth="1"/>
    <col min="12561" max="12561" width="1.140625" customWidth="1"/>
    <col min="12562" max="12562" width="7.85546875" customWidth="1"/>
    <col min="12563" max="12563" width="0" hidden="1" customWidth="1"/>
    <col min="12564" max="12564" width="5.7109375" customWidth="1"/>
    <col min="12565" max="12565" width="3.42578125" customWidth="1"/>
    <col min="12801" max="12801" width="3.28515625" customWidth="1"/>
    <col min="12802" max="12802" width="8.5703125" customWidth="1"/>
    <col min="12803" max="12803" width="13.42578125" customWidth="1"/>
    <col min="12804" max="12804" width="10.140625" customWidth="1"/>
    <col min="12805" max="12805" width="4" customWidth="1"/>
    <col min="12806" max="12806" width="10.140625" customWidth="1"/>
    <col min="12807" max="12807" width="12.28515625" customWidth="1"/>
    <col min="12808" max="12808" width="13.140625" customWidth="1"/>
    <col min="12809" max="12809" width="11.42578125" customWidth="1"/>
    <col min="12810" max="12810" width="2.140625" customWidth="1"/>
    <col min="12811" max="12812" width="13.7109375" customWidth="1"/>
    <col min="12813" max="12813" width="4.7109375" customWidth="1"/>
    <col min="12814" max="12814" width="5.28515625" customWidth="1"/>
    <col min="12815" max="12815" width="3.5703125" customWidth="1"/>
    <col min="12816" max="12816" width="4.5703125" customWidth="1"/>
    <col min="12817" max="12817" width="1.140625" customWidth="1"/>
    <col min="12818" max="12818" width="7.85546875" customWidth="1"/>
    <col min="12819" max="12819" width="0" hidden="1" customWidth="1"/>
    <col min="12820" max="12820" width="5.7109375" customWidth="1"/>
    <col min="12821" max="12821" width="3.42578125" customWidth="1"/>
    <col min="13057" max="13057" width="3.28515625" customWidth="1"/>
    <col min="13058" max="13058" width="8.5703125" customWidth="1"/>
    <col min="13059" max="13059" width="13.42578125" customWidth="1"/>
    <col min="13060" max="13060" width="10.140625" customWidth="1"/>
    <col min="13061" max="13061" width="4" customWidth="1"/>
    <col min="13062" max="13062" width="10.140625" customWidth="1"/>
    <col min="13063" max="13063" width="12.28515625" customWidth="1"/>
    <col min="13064" max="13064" width="13.140625" customWidth="1"/>
    <col min="13065" max="13065" width="11.42578125" customWidth="1"/>
    <col min="13066" max="13066" width="2.140625" customWidth="1"/>
    <col min="13067" max="13068" width="13.7109375" customWidth="1"/>
    <col min="13069" max="13069" width="4.7109375" customWidth="1"/>
    <col min="13070" max="13070" width="5.28515625" customWidth="1"/>
    <col min="13071" max="13071" width="3.5703125" customWidth="1"/>
    <col min="13072" max="13072" width="4.5703125" customWidth="1"/>
    <col min="13073" max="13073" width="1.140625" customWidth="1"/>
    <col min="13074" max="13074" width="7.85546875" customWidth="1"/>
    <col min="13075" max="13075" width="0" hidden="1" customWidth="1"/>
    <col min="13076" max="13076" width="5.7109375" customWidth="1"/>
    <col min="13077" max="13077" width="3.42578125" customWidth="1"/>
    <col min="13313" max="13313" width="3.28515625" customWidth="1"/>
    <col min="13314" max="13314" width="8.5703125" customWidth="1"/>
    <col min="13315" max="13315" width="13.42578125" customWidth="1"/>
    <col min="13316" max="13316" width="10.140625" customWidth="1"/>
    <col min="13317" max="13317" width="4" customWidth="1"/>
    <col min="13318" max="13318" width="10.140625" customWidth="1"/>
    <col min="13319" max="13319" width="12.28515625" customWidth="1"/>
    <col min="13320" max="13320" width="13.140625" customWidth="1"/>
    <col min="13321" max="13321" width="11.42578125" customWidth="1"/>
    <col min="13322" max="13322" width="2.140625" customWidth="1"/>
    <col min="13323" max="13324" width="13.7109375" customWidth="1"/>
    <col min="13325" max="13325" width="4.7109375" customWidth="1"/>
    <col min="13326" max="13326" width="5.28515625" customWidth="1"/>
    <col min="13327" max="13327" width="3.5703125" customWidth="1"/>
    <col min="13328" max="13328" width="4.5703125" customWidth="1"/>
    <col min="13329" max="13329" width="1.140625" customWidth="1"/>
    <col min="13330" max="13330" width="7.85546875" customWidth="1"/>
    <col min="13331" max="13331" width="0" hidden="1" customWidth="1"/>
    <col min="13332" max="13332" width="5.7109375" customWidth="1"/>
    <col min="13333" max="13333" width="3.42578125" customWidth="1"/>
    <col min="13569" max="13569" width="3.28515625" customWidth="1"/>
    <col min="13570" max="13570" width="8.5703125" customWidth="1"/>
    <col min="13571" max="13571" width="13.42578125" customWidth="1"/>
    <col min="13572" max="13572" width="10.140625" customWidth="1"/>
    <col min="13573" max="13573" width="4" customWidth="1"/>
    <col min="13574" max="13574" width="10.140625" customWidth="1"/>
    <col min="13575" max="13575" width="12.28515625" customWidth="1"/>
    <col min="13576" max="13576" width="13.140625" customWidth="1"/>
    <col min="13577" max="13577" width="11.42578125" customWidth="1"/>
    <col min="13578" max="13578" width="2.140625" customWidth="1"/>
    <col min="13579" max="13580" width="13.7109375" customWidth="1"/>
    <col min="13581" max="13581" width="4.7109375" customWidth="1"/>
    <col min="13582" max="13582" width="5.28515625" customWidth="1"/>
    <col min="13583" max="13583" width="3.5703125" customWidth="1"/>
    <col min="13584" max="13584" width="4.5703125" customWidth="1"/>
    <col min="13585" max="13585" width="1.140625" customWidth="1"/>
    <col min="13586" max="13586" width="7.85546875" customWidth="1"/>
    <col min="13587" max="13587" width="0" hidden="1" customWidth="1"/>
    <col min="13588" max="13588" width="5.7109375" customWidth="1"/>
    <col min="13589" max="13589" width="3.42578125" customWidth="1"/>
    <col min="13825" max="13825" width="3.28515625" customWidth="1"/>
    <col min="13826" max="13826" width="8.5703125" customWidth="1"/>
    <col min="13827" max="13827" width="13.42578125" customWidth="1"/>
    <col min="13828" max="13828" width="10.140625" customWidth="1"/>
    <col min="13829" max="13829" width="4" customWidth="1"/>
    <col min="13830" max="13830" width="10.140625" customWidth="1"/>
    <col min="13831" max="13831" width="12.28515625" customWidth="1"/>
    <col min="13832" max="13832" width="13.140625" customWidth="1"/>
    <col min="13833" max="13833" width="11.42578125" customWidth="1"/>
    <col min="13834" max="13834" width="2.140625" customWidth="1"/>
    <col min="13835" max="13836" width="13.7109375" customWidth="1"/>
    <col min="13837" max="13837" width="4.7109375" customWidth="1"/>
    <col min="13838" max="13838" width="5.28515625" customWidth="1"/>
    <col min="13839" max="13839" width="3.5703125" customWidth="1"/>
    <col min="13840" max="13840" width="4.5703125" customWidth="1"/>
    <col min="13841" max="13841" width="1.140625" customWidth="1"/>
    <col min="13842" max="13842" width="7.85546875" customWidth="1"/>
    <col min="13843" max="13843" width="0" hidden="1" customWidth="1"/>
    <col min="13844" max="13844" width="5.7109375" customWidth="1"/>
    <col min="13845" max="13845" width="3.42578125" customWidth="1"/>
    <col min="14081" max="14081" width="3.28515625" customWidth="1"/>
    <col min="14082" max="14082" width="8.5703125" customWidth="1"/>
    <col min="14083" max="14083" width="13.42578125" customWidth="1"/>
    <col min="14084" max="14084" width="10.140625" customWidth="1"/>
    <col min="14085" max="14085" width="4" customWidth="1"/>
    <col min="14086" max="14086" width="10.140625" customWidth="1"/>
    <col min="14087" max="14087" width="12.28515625" customWidth="1"/>
    <col min="14088" max="14088" width="13.140625" customWidth="1"/>
    <col min="14089" max="14089" width="11.42578125" customWidth="1"/>
    <col min="14090" max="14090" width="2.140625" customWidth="1"/>
    <col min="14091" max="14092" width="13.7109375" customWidth="1"/>
    <col min="14093" max="14093" width="4.7109375" customWidth="1"/>
    <col min="14094" max="14094" width="5.28515625" customWidth="1"/>
    <col min="14095" max="14095" width="3.5703125" customWidth="1"/>
    <col min="14096" max="14096" width="4.5703125" customWidth="1"/>
    <col min="14097" max="14097" width="1.140625" customWidth="1"/>
    <col min="14098" max="14098" width="7.85546875" customWidth="1"/>
    <col min="14099" max="14099" width="0" hidden="1" customWidth="1"/>
    <col min="14100" max="14100" width="5.7109375" customWidth="1"/>
    <col min="14101" max="14101" width="3.42578125" customWidth="1"/>
    <col min="14337" max="14337" width="3.28515625" customWidth="1"/>
    <col min="14338" max="14338" width="8.5703125" customWidth="1"/>
    <col min="14339" max="14339" width="13.42578125" customWidth="1"/>
    <col min="14340" max="14340" width="10.140625" customWidth="1"/>
    <col min="14341" max="14341" width="4" customWidth="1"/>
    <col min="14342" max="14342" width="10.140625" customWidth="1"/>
    <col min="14343" max="14343" width="12.28515625" customWidth="1"/>
    <col min="14344" max="14344" width="13.140625" customWidth="1"/>
    <col min="14345" max="14345" width="11.42578125" customWidth="1"/>
    <col min="14346" max="14346" width="2.140625" customWidth="1"/>
    <col min="14347" max="14348" width="13.7109375" customWidth="1"/>
    <col min="14349" max="14349" width="4.7109375" customWidth="1"/>
    <col min="14350" max="14350" width="5.28515625" customWidth="1"/>
    <col min="14351" max="14351" width="3.5703125" customWidth="1"/>
    <col min="14352" max="14352" width="4.5703125" customWidth="1"/>
    <col min="14353" max="14353" width="1.140625" customWidth="1"/>
    <col min="14354" max="14354" width="7.85546875" customWidth="1"/>
    <col min="14355" max="14355" width="0" hidden="1" customWidth="1"/>
    <col min="14356" max="14356" width="5.7109375" customWidth="1"/>
    <col min="14357" max="14357" width="3.42578125" customWidth="1"/>
    <col min="14593" max="14593" width="3.28515625" customWidth="1"/>
    <col min="14594" max="14594" width="8.5703125" customWidth="1"/>
    <col min="14595" max="14595" width="13.42578125" customWidth="1"/>
    <col min="14596" max="14596" width="10.140625" customWidth="1"/>
    <col min="14597" max="14597" width="4" customWidth="1"/>
    <col min="14598" max="14598" width="10.140625" customWidth="1"/>
    <col min="14599" max="14599" width="12.28515625" customWidth="1"/>
    <col min="14600" max="14600" width="13.140625" customWidth="1"/>
    <col min="14601" max="14601" width="11.42578125" customWidth="1"/>
    <col min="14602" max="14602" width="2.140625" customWidth="1"/>
    <col min="14603" max="14604" width="13.7109375" customWidth="1"/>
    <col min="14605" max="14605" width="4.7109375" customWidth="1"/>
    <col min="14606" max="14606" width="5.28515625" customWidth="1"/>
    <col min="14607" max="14607" width="3.5703125" customWidth="1"/>
    <col min="14608" max="14608" width="4.5703125" customWidth="1"/>
    <col min="14609" max="14609" width="1.140625" customWidth="1"/>
    <col min="14610" max="14610" width="7.85546875" customWidth="1"/>
    <col min="14611" max="14611" width="0" hidden="1" customWidth="1"/>
    <col min="14612" max="14612" width="5.7109375" customWidth="1"/>
    <col min="14613" max="14613" width="3.42578125" customWidth="1"/>
    <col min="14849" max="14849" width="3.28515625" customWidth="1"/>
    <col min="14850" max="14850" width="8.5703125" customWidth="1"/>
    <col min="14851" max="14851" width="13.42578125" customWidth="1"/>
    <col min="14852" max="14852" width="10.140625" customWidth="1"/>
    <col min="14853" max="14853" width="4" customWidth="1"/>
    <col min="14854" max="14854" width="10.140625" customWidth="1"/>
    <col min="14855" max="14855" width="12.28515625" customWidth="1"/>
    <col min="14856" max="14856" width="13.140625" customWidth="1"/>
    <col min="14857" max="14857" width="11.42578125" customWidth="1"/>
    <col min="14858" max="14858" width="2.140625" customWidth="1"/>
    <col min="14859" max="14860" width="13.7109375" customWidth="1"/>
    <col min="14861" max="14861" width="4.7109375" customWidth="1"/>
    <col min="14862" max="14862" width="5.28515625" customWidth="1"/>
    <col min="14863" max="14863" width="3.5703125" customWidth="1"/>
    <col min="14864" max="14864" width="4.5703125" customWidth="1"/>
    <col min="14865" max="14865" width="1.140625" customWidth="1"/>
    <col min="14866" max="14866" width="7.85546875" customWidth="1"/>
    <col min="14867" max="14867" width="0" hidden="1" customWidth="1"/>
    <col min="14868" max="14868" width="5.7109375" customWidth="1"/>
    <col min="14869" max="14869" width="3.42578125" customWidth="1"/>
    <col min="15105" max="15105" width="3.28515625" customWidth="1"/>
    <col min="15106" max="15106" width="8.5703125" customWidth="1"/>
    <col min="15107" max="15107" width="13.42578125" customWidth="1"/>
    <col min="15108" max="15108" width="10.140625" customWidth="1"/>
    <col min="15109" max="15109" width="4" customWidth="1"/>
    <col min="15110" max="15110" width="10.140625" customWidth="1"/>
    <col min="15111" max="15111" width="12.28515625" customWidth="1"/>
    <col min="15112" max="15112" width="13.140625" customWidth="1"/>
    <col min="15113" max="15113" width="11.42578125" customWidth="1"/>
    <col min="15114" max="15114" width="2.140625" customWidth="1"/>
    <col min="15115" max="15116" width="13.7109375" customWidth="1"/>
    <col min="15117" max="15117" width="4.7109375" customWidth="1"/>
    <col min="15118" max="15118" width="5.28515625" customWidth="1"/>
    <col min="15119" max="15119" width="3.5703125" customWidth="1"/>
    <col min="15120" max="15120" width="4.5703125" customWidth="1"/>
    <col min="15121" max="15121" width="1.140625" customWidth="1"/>
    <col min="15122" max="15122" width="7.85546875" customWidth="1"/>
    <col min="15123" max="15123" width="0" hidden="1" customWidth="1"/>
    <col min="15124" max="15124" width="5.7109375" customWidth="1"/>
    <col min="15125" max="15125" width="3.42578125" customWidth="1"/>
    <col min="15361" max="15361" width="3.28515625" customWidth="1"/>
    <col min="15362" max="15362" width="8.5703125" customWidth="1"/>
    <col min="15363" max="15363" width="13.42578125" customWidth="1"/>
    <col min="15364" max="15364" width="10.140625" customWidth="1"/>
    <col min="15365" max="15365" width="4" customWidth="1"/>
    <col min="15366" max="15366" width="10.140625" customWidth="1"/>
    <col min="15367" max="15367" width="12.28515625" customWidth="1"/>
    <col min="15368" max="15368" width="13.140625" customWidth="1"/>
    <col min="15369" max="15369" width="11.42578125" customWidth="1"/>
    <col min="15370" max="15370" width="2.140625" customWidth="1"/>
    <col min="15371" max="15372" width="13.7109375" customWidth="1"/>
    <col min="15373" max="15373" width="4.7109375" customWidth="1"/>
    <col min="15374" max="15374" width="5.28515625" customWidth="1"/>
    <col min="15375" max="15375" width="3.5703125" customWidth="1"/>
    <col min="15376" max="15376" width="4.5703125" customWidth="1"/>
    <col min="15377" max="15377" width="1.140625" customWidth="1"/>
    <col min="15378" max="15378" width="7.85546875" customWidth="1"/>
    <col min="15379" max="15379" width="0" hidden="1" customWidth="1"/>
    <col min="15380" max="15380" width="5.7109375" customWidth="1"/>
    <col min="15381" max="15381" width="3.42578125" customWidth="1"/>
    <col min="15617" max="15617" width="3.28515625" customWidth="1"/>
    <col min="15618" max="15618" width="8.5703125" customWidth="1"/>
    <col min="15619" max="15619" width="13.42578125" customWidth="1"/>
    <col min="15620" max="15620" width="10.140625" customWidth="1"/>
    <col min="15621" max="15621" width="4" customWidth="1"/>
    <col min="15622" max="15622" width="10.140625" customWidth="1"/>
    <col min="15623" max="15623" width="12.28515625" customWidth="1"/>
    <col min="15624" max="15624" width="13.140625" customWidth="1"/>
    <col min="15625" max="15625" width="11.42578125" customWidth="1"/>
    <col min="15626" max="15626" width="2.140625" customWidth="1"/>
    <col min="15627" max="15628" width="13.7109375" customWidth="1"/>
    <col min="15629" max="15629" width="4.7109375" customWidth="1"/>
    <col min="15630" max="15630" width="5.28515625" customWidth="1"/>
    <col min="15631" max="15631" width="3.5703125" customWidth="1"/>
    <col min="15632" max="15632" width="4.5703125" customWidth="1"/>
    <col min="15633" max="15633" width="1.140625" customWidth="1"/>
    <col min="15634" max="15634" width="7.85546875" customWidth="1"/>
    <col min="15635" max="15635" width="0" hidden="1" customWidth="1"/>
    <col min="15636" max="15636" width="5.7109375" customWidth="1"/>
    <col min="15637" max="15637" width="3.42578125" customWidth="1"/>
    <col min="15873" max="15873" width="3.28515625" customWidth="1"/>
    <col min="15874" max="15874" width="8.5703125" customWidth="1"/>
    <col min="15875" max="15875" width="13.42578125" customWidth="1"/>
    <col min="15876" max="15876" width="10.140625" customWidth="1"/>
    <col min="15877" max="15877" width="4" customWidth="1"/>
    <col min="15878" max="15878" width="10.140625" customWidth="1"/>
    <col min="15879" max="15879" width="12.28515625" customWidth="1"/>
    <col min="15880" max="15880" width="13.140625" customWidth="1"/>
    <col min="15881" max="15881" width="11.42578125" customWidth="1"/>
    <col min="15882" max="15882" width="2.140625" customWidth="1"/>
    <col min="15883" max="15884" width="13.7109375" customWidth="1"/>
    <col min="15885" max="15885" width="4.7109375" customWidth="1"/>
    <col min="15886" max="15886" width="5.28515625" customWidth="1"/>
    <col min="15887" max="15887" width="3.5703125" customWidth="1"/>
    <col min="15888" max="15888" width="4.5703125" customWidth="1"/>
    <col min="15889" max="15889" width="1.140625" customWidth="1"/>
    <col min="15890" max="15890" width="7.85546875" customWidth="1"/>
    <col min="15891" max="15891" width="0" hidden="1" customWidth="1"/>
    <col min="15892" max="15892" width="5.7109375" customWidth="1"/>
    <col min="15893" max="15893" width="3.42578125" customWidth="1"/>
    <col min="16129" max="16129" width="3.28515625" customWidth="1"/>
    <col min="16130" max="16130" width="8.5703125" customWidth="1"/>
    <col min="16131" max="16131" width="13.42578125" customWidth="1"/>
    <col min="16132" max="16132" width="10.140625" customWidth="1"/>
    <col min="16133" max="16133" width="4" customWidth="1"/>
    <col min="16134" max="16134" width="10.140625" customWidth="1"/>
    <col min="16135" max="16135" width="12.28515625" customWidth="1"/>
    <col min="16136" max="16136" width="13.140625" customWidth="1"/>
    <col min="16137" max="16137" width="11.42578125" customWidth="1"/>
    <col min="16138" max="16138" width="2.140625" customWidth="1"/>
    <col min="16139" max="16140" width="13.7109375" customWidth="1"/>
    <col min="16141" max="16141" width="4.7109375" customWidth="1"/>
    <col min="16142" max="16142" width="5.28515625" customWidth="1"/>
    <col min="16143" max="16143" width="3.5703125" customWidth="1"/>
    <col min="16144" max="16144" width="4.5703125" customWidth="1"/>
    <col min="16145" max="16145" width="1.140625" customWidth="1"/>
    <col min="16146" max="16146" width="7.85546875" customWidth="1"/>
    <col min="16147" max="16147" width="0" hidden="1" customWidth="1"/>
    <col min="16148" max="16148" width="5.7109375" customWidth="1"/>
    <col min="16149" max="16149" width="3.42578125" customWidth="1"/>
  </cols>
  <sheetData>
    <row r="2" spans="2:20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2"/>
      <c r="P2" s="33"/>
      <c r="Q2" s="7"/>
      <c r="R2" s="34"/>
      <c r="S2" s="33"/>
      <c r="T2" s="33"/>
    </row>
    <row r="3" spans="2:20">
      <c r="B3" s="35" t="s">
        <v>0</v>
      </c>
      <c r="C3" s="33"/>
      <c r="D3" s="33"/>
      <c r="E3" s="33"/>
      <c r="F3" s="33"/>
      <c r="G3" s="7"/>
      <c r="H3" s="7"/>
      <c r="I3" s="7"/>
      <c r="J3" s="7"/>
      <c r="K3" s="7"/>
      <c r="L3" s="7"/>
      <c r="M3" s="7"/>
      <c r="N3" s="7"/>
      <c r="O3" s="33"/>
      <c r="P3" s="33"/>
      <c r="Q3" s="7"/>
      <c r="R3" s="33"/>
      <c r="S3" s="33"/>
      <c r="T3" s="33"/>
    </row>
    <row r="4" spans="2:20">
      <c r="B4" s="33"/>
      <c r="C4" s="33"/>
      <c r="D4" s="33"/>
      <c r="E4" s="33"/>
      <c r="F4" s="3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idden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>
      <c r="B6" s="35" t="s">
        <v>1</v>
      </c>
      <c r="C6" s="33"/>
      <c r="D6" s="33"/>
      <c r="E6" s="33"/>
      <c r="F6" s="7"/>
      <c r="G6" s="7"/>
      <c r="H6" s="7"/>
      <c r="I6" s="7"/>
      <c r="J6" s="7"/>
      <c r="K6" s="7"/>
      <c r="L6" s="7"/>
      <c r="M6" s="7"/>
      <c r="N6" s="32"/>
      <c r="O6" s="33"/>
      <c r="P6" s="33"/>
      <c r="Q6" s="7"/>
      <c r="R6" s="36"/>
      <c r="S6" s="33"/>
      <c r="T6" s="33"/>
    </row>
    <row r="7" spans="2:20">
      <c r="B7" s="33"/>
      <c r="C7" s="33"/>
      <c r="D7" s="33"/>
      <c r="E7" s="33"/>
      <c r="F7" s="7"/>
      <c r="G7" s="7"/>
      <c r="H7" s="37" t="s">
        <v>2</v>
      </c>
      <c r="I7" s="38"/>
      <c r="J7" s="7"/>
      <c r="K7" s="7"/>
      <c r="L7" s="7"/>
      <c r="M7" s="7"/>
      <c r="N7" s="33"/>
      <c r="O7" s="33"/>
      <c r="P7" s="33"/>
      <c r="Q7" s="7"/>
      <c r="R7" s="33"/>
      <c r="S7" s="33"/>
      <c r="T7" s="33"/>
    </row>
    <row r="8" spans="2:20">
      <c r="B8" s="35" t="s">
        <v>3</v>
      </c>
      <c r="C8" s="33"/>
      <c r="D8" s="33"/>
      <c r="E8" s="7"/>
      <c r="F8" s="7"/>
      <c r="G8" s="7"/>
      <c r="H8" s="38"/>
      <c r="I8" s="38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2:20" ht="15.75" thickBot="1">
      <c r="B10" s="9"/>
      <c r="C10" s="9"/>
      <c r="D10" s="7"/>
      <c r="E10" s="7"/>
      <c r="F10" s="7"/>
      <c r="G10" s="7"/>
      <c r="H10" s="7"/>
      <c r="I10" s="39"/>
      <c r="J10" s="33"/>
      <c r="K10" s="10"/>
      <c r="L10" s="10"/>
      <c r="M10" s="39"/>
      <c r="N10" s="33"/>
      <c r="O10" s="33"/>
      <c r="P10" s="39"/>
      <c r="Q10" s="33"/>
      <c r="R10" s="33"/>
      <c r="S10" s="7"/>
      <c r="T10" s="7"/>
    </row>
    <row r="11" spans="2:20" ht="24" thickTop="1" thickBot="1">
      <c r="B11" s="11" t="s">
        <v>4</v>
      </c>
      <c r="C11" s="11" t="s">
        <v>5</v>
      </c>
      <c r="D11" s="40" t="s">
        <v>6</v>
      </c>
      <c r="E11" s="41"/>
      <c r="F11" s="41"/>
      <c r="G11" s="41"/>
      <c r="H11" s="41"/>
      <c r="I11" s="42" t="s">
        <v>7</v>
      </c>
      <c r="J11" s="41"/>
      <c r="K11" s="13" t="s">
        <v>8</v>
      </c>
      <c r="L11" s="13" t="s">
        <v>9</v>
      </c>
      <c r="M11" s="42" t="s">
        <v>10</v>
      </c>
      <c r="N11" s="41"/>
      <c r="O11" s="41"/>
      <c r="P11" s="42" t="s">
        <v>11</v>
      </c>
      <c r="Q11" s="41"/>
      <c r="R11" s="41"/>
      <c r="S11" s="7"/>
      <c r="T11" s="7"/>
    </row>
    <row r="12" spans="2:20" ht="15.75" thickTop="1">
      <c r="B12" s="17"/>
      <c r="C12" s="17"/>
      <c r="D12" s="43" t="s">
        <v>12</v>
      </c>
      <c r="E12" s="44"/>
      <c r="F12" s="44"/>
      <c r="G12" s="44"/>
      <c r="H12" s="44"/>
      <c r="I12" s="45">
        <v>2831810</v>
      </c>
      <c r="J12" s="44"/>
      <c r="K12" s="18">
        <f>K13+K14</f>
        <v>2315795.42</v>
      </c>
      <c r="L12" s="18">
        <v>3844100</v>
      </c>
      <c r="M12" s="45">
        <v>3764200</v>
      </c>
      <c r="N12" s="44"/>
      <c r="O12" s="44"/>
      <c r="P12" s="45">
        <v>3759600</v>
      </c>
      <c r="Q12" s="44"/>
      <c r="R12" s="44"/>
      <c r="S12" s="7"/>
      <c r="T12" s="7"/>
    </row>
    <row r="13" spans="2:20">
      <c r="B13" s="14"/>
      <c r="C13" s="14" t="s">
        <v>13</v>
      </c>
      <c r="D13" s="46" t="s">
        <v>14</v>
      </c>
      <c r="E13" s="33"/>
      <c r="F13" s="33"/>
      <c r="G13" s="33"/>
      <c r="H13" s="33"/>
      <c r="I13" s="47">
        <v>2831810</v>
      </c>
      <c r="J13" s="33"/>
      <c r="K13" s="16">
        <v>2315795.42</v>
      </c>
      <c r="L13" s="16">
        <v>3844100</v>
      </c>
      <c r="M13" s="47">
        <v>3764200</v>
      </c>
      <c r="N13" s="33"/>
      <c r="O13" s="33"/>
      <c r="P13" s="47">
        <v>3759600</v>
      </c>
      <c r="Q13" s="33"/>
      <c r="R13" s="33"/>
      <c r="S13" s="7"/>
      <c r="T13" s="7"/>
    </row>
    <row r="14" spans="2:20">
      <c r="B14" s="14"/>
      <c r="C14" s="14" t="s">
        <v>15</v>
      </c>
      <c r="D14" s="46" t="s">
        <v>16</v>
      </c>
      <c r="E14" s="33"/>
      <c r="F14" s="33"/>
      <c r="G14" s="33"/>
      <c r="H14" s="33"/>
      <c r="I14" s="47">
        <v>0</v>
      </c>
      <c r="J14" s="33"/>
      <c r="K14" s="16">
        <v>0</v>
      </c>
      <c r="L14" s="16">
        <v>0</v>
      </c>
      <c r="M14" s="47">
        <v>0</v>
      </c>
      <c r="N14" s="33"/>
      <c r="O14" s="33"/>
      <c r="P14" s="47">
        <v>0</v>
      </c>
      <c r="Q14" s="33"/>
      <c r="R14" s="33"/>
      <c r="S14" s="7"/>
      <c r="T14" s="7"/>
    </row>
    <row r="15" spans="2:20">
      <c r="B15" s="17"/>
      <c r="C15" s="17"/>
      <c r="D15" s="43" t="s">
        <v>17</v>
      </c>
      <c r="E15" s="44"/>
      <c r="F15" s="44"/>
      <c r="G15" s="44"/>
      <c r="H15" s="44"/>
      <c r="I15" s="45">
        <v>2831810</v>
      </c>
      <c r="J15" s="44"/>
      <c r="K15" s="18">
        <v>2279329.83</v>
      </c>
      <c r="L15" s="18">
        <v>3844100</v>
      </c>
      <c r="M15" s="45">
        <v>3764200</v>
      </c>
      <c r="N15" s="44"/>
      <c r="O15" s="44"/>
      <c r="P15" s="45">
        <v>3759600</v>
      </c>
      <c r="Q15" s="44"/>
      <c r="R15" s="44"/>
      <c r="S15" s="7"/>
      <c r="T15" s="7"/>
    </row>
    <row r="16" spans="2:20">
      <c r="B16" s="14"/>
      <c r="C16" s="14" t="s">
        <v>18</v>
      </c>
      <c r="D16" s="46" t="s">
        <v>19</v>
      </c>
      <c r="E16" s="33"/>
      <c r="F16" s="33"/>
      <c r="G16" s="33"/>
      <c r="H16" s="33"/>
      <c r="I16" s="47">
        <v>2774790</v>
      </c>
      <c r="J16" s="33"/>
      <c r="K16" s="16">
        <v>2238014.06</v>
      </c>
      <c r="L16" s="16">
        <v>3782600</v>
      </c>
      <c r="M16" s="47">
        <v>3702800</v>
      </c>
      <c r="N16" s="33"/>
      <c r="O16" s="33"/>
      <c r="P16" s="47">
        <v>3698200</v>
      </c>
      <c r="Q16" s="33"/>
      <c r="R16" s="33"/>
      <c r="S16" s="7"/>
      <c r="T16" s="7"/>
    </row>
    <row r="17" spans="2:20">
      <c r="B17" s="14"/>
      <c r="C17" s="14" t="s">
        <v>20</v>
      </c>
      <c r="D17" s="46" t="s">
        <v>21</v>
      </c>
      <c r="E17" s="33"/>
      <c r="F17" s="33"/>
      <c r="G17" s="33"/>
      <c r="H17" s="33"/>
      <c r="I17" s="47">
        <v>57020</v>
      </c>
      <c r="J17" s="33"/>
      <c r="K17" s="16">
        <v>41315.769999999997</v>
      </c>
      <c r="L17" s="16">
        <v>61500</v>
      </c>
      <c r="M17" s="47">
        <v>61400</v>
      </c>
      <c r="N17" s="33"/>
      <c r="O17" s="33"/>
      <c r="P17" s="47">
        <v>61400</v>
      </c>
      <c r="Q17" s="33"/>
      <c r="R17" s="33"/>
      <c r="S17" s="7"/>
      <c r="T17" s="7"/>
    </row>
    <row r="18" spans="2:20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</sheetData>
  <mergeCells count="39">
    <mergeCell ref="D16:H16"/>
    <mergeCell ref="I16:J16"/>
    <mergeCell ref="M16:O16"/>
    <mergeCell ref="P16:R16"/>
    <mergeCell ref="D17:H17"/>
    <mergeCell ref="I17:J17"/>
    <mergeCell ref="M17:O17"/>
    <mergeCell ref="P17:R17"/>
    <mergeCell ref="D14:H14"/>
    <mergeCell ref="I14:J14"/>
    <mergeCell ref="M14:O14"/>
    <mergeCell ref="P14:R14"/>
    <mergeCell ref="D15:H15"/>
    <mergeCell ref="I15:J15"/>
    <mergeCell ref="M15:O15"/>
    <mergeCell ref="P15:R15"/>
    <mergeCell ref="D12:H12"/>
    <mergeCell ref="I12:J12"/>
    <mergeCell ref="M12:O12"/>
    <mergeCell ref="P12:R12"/>
    <mergeCell ref="D13:H13"/>
    <mergeCell ref="I13:J13"/>
    <mergeCell ref="M13:O13"/>
    <mergeCell ref="P13:R13"/>
    <mergeCell ref="I10:J10"/>
    <mergeCell ref="M10:O10"/>
    <mergeCell ref="P10:R10"/>
    <mergeCell ref="D11:H11"/>
    <mergeCell ref="I11:J11"/>
    <mergeCell ref="M11:O11"/>
    <mergeCell ref="P11:R11"/>
    <mergeCell ref="O2:P3"/>
    <mergeCell ref="R2:T3"/>
    <mergeCell ref="B3:F4"/>
    <mergeCell ref="B6:E7"/>
    <mergeCell ref="N6:P7"/>
    <mergeCell ref="R6:T7"/>
    <mergeCell ref="H7:I8"/>
    <mergeCell ref="B8:D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03"/>
  <sheetViews>
    <sheetView tabSelected="1" topLeftCell="A76" workbookViewId="0">
      <selection activeCell="P11" sqref="P11"/>
    </sheetView>
  </sheetViews>
  <sheetFormatPr defaultRowHeight="15"/>
  <cols>
    <col min="2" max="2" width="18.28515625" customWidth="1"/>
    <col min="3" max="3" width="18.7109375" customWidth="1"/>
    <col min="4" max="4" width="18.5703125" customWidth="1"/>
    <col min="5" max="6" width="18.28515625" customWidth="1"/>
  </cols>
  <sheetData>
    <row r="1" spans="1:13">
      <c r="A1" s="1"/>
      <c r="B1" s="1"/>
      <c r="C1" s="1"/>
      <c r="D1" s="1"/>
      <c r="E1" s="1"/>
      <c r="F1" s="1"/>
      <c r="G1" s="1"/>
    </row>
    <row r="2" spans="1:13" ht="18.75">
      <c r="A2" s="1"/>
      <c r="B2" s="1"/>
      <c r="C2" s="1"/>
      <c r="D2" s="113" t="s">
        <v>311</v>
      </c>
      <c r="E2" s="113"/>
      <c r="F2" s="113"/>
      <c r="G2" s="113"/>
      <c r="H2" s="74"/>
      <c r="I2" s="74"/>
      <c r="J2" s="74"/>
    </row>
    <row r="3" spans="1:13" ht="18.75">
      <c r="A3" s="1"/>
      <c r="B3" s="1"/>
      <c r="C3" s="1"/>
      <c r="D3" s="114"/>
      <c r="E3" s="114"/>
      <c r="F3" s="114"/>
      <c r="G3" s="114"/>
    </row>
    <row r="4" spans="1:13">
      <c r="A4" s="1"/>
      <c r="B4" s="1"/>
      <c r="C4" s="1"/>
      <c r="D4" s="1"/>
      <c r="E4" s="1"/>
      <c r="F4" s="1"/>
      <c r="G4" s="1"/>
    </row>
    <row r="5" spans="1:13">
      <c r="A5" s="1"/>
      <c r="B5" s="74" t="s">
        <v>312</v>
      </c>
      <c r="C5" s="1"/>
      <c r="D5" s="1"/>
      <c r="E5" s="1"/>
      <c r="F5" s="1"/>
      <c r="G5" s="1"/>
    </row>
    <row r="6" spans="1:13">
      <c r="A6" s="1"/>
      <c r="B6" s="1"/>
      <c r="C6" s="1"/>
      <c r="D6" s="1"/>
      <c r="E6" s="1"/>
      <c r="F6" s="1"/>
      <c r="G6" s="1"/>
    </row>
    <row r="7" spans="1:13">
      <c r="A7" s="1"/>
      <c r="B7" s="74" t="s">
        <v>258</v>
      </c>
      <c r="C7" s="74"/>
      <c r="D7" s="74"/>
      <c r="E7" s="1"/>
      <c r="F7" s="1"/>
      <c r="G7" s="1"/>
    </row>
    <row r="8" spans="1:13">
      <c r="A8" s="1"/>
      <c r="B8" s="1"/>
      <c r="C8" s="1"/>
      <c r="D8" s="1"/>
      <c r="E8" s="1"/>
      <c r="F8" s="1"/>
      <c r="G8" s="1"/>
    </row>
    <row r="9" spans="1:13">
      <c r="A9" s="1"/>
      <c r="B9" s="22" t="s">
        <v>259</v>
      </c>
      <c r="C9" s="1"/>
      <c r="D9" s="1"/>
      <c r="E9" s="1"/>
      <c r="F9" s="1"/>
      <c r="G9" s="1"/>
    </row>
    <row r="10" spans="1:13">
      <c r="A10" s="1"/>
      <c r="B10" s="1"/>
      <c r="C10" s="1"/>
      <c r="D10" s="1"/>
      <c r="E10" s="1"/>
      <c r="F10" s="1"/>
      <c r="G10" s="1"/>
    </row>
    <row r="11" spans="1:13">
      <c r="A11" s="1"/>
      <c r="B11" s="115" t="s">
        <v>313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71"/>
    </row>
    <row r="12" spans="1:13">
      <c r="A12" s="1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71"/>
    </row>
    <row r="13" spans="1:13">
      <c r="A13" s="1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71"/>
    </row>
    <row r="14" spans="1:13" ht="15" customHeight="1">
      <c r="A14" s="1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71"/>
    </row>
    <row r="15" spans="1:13">
      <c r="A15" s="1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71"/>
    </row>
    <row r="16" spans="1:13">
      <c r="A16" s="1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71"/>
    </row>
    <row r="17" spans="1:13">
      <c r="A17" s="29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71"/>
    </row>
    <row r="18" spans="1:13">
      <c r="A18" s="1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71"/>
    </row>
    <row r="19" spans="1:13">
      <c r="A19" s="1"/>
      <c r="B19" s="1"/>
      <c r="C19" s="1"/>
      <c r="D19" s="1"/>
      <c r="E19" s="1"/>
      <c r="F19" s="1"/>
      <c r="G19" s="1"/>
    </row>
    <row r="20" spans="1:13">
      <c r="A20" s="1"/>
      <c r="B20" s="74" t="s">
        <v>314</v>
      </c>
      <c r="C20" s="74"/>
      <c r="D20" s="74"/>
      <c r="E20" s="1"/>
      <c r="F20" s="1"/>
      <c r="G20" s="1"/>
    </row>
    <row r="21" spans="1:13">
      <c r="A21" s="1"/>
      <c r="B21" s="74"/>
      <c r="C21" s="74"/>
      <c r="D21" s="74"/>
      <c r="E21" s="1"/>
      <c r="F21" s="1"/>
      <c r="G21" s="1"/>
    </row>
    <row r="22" spans="1:13">
      <c r="A22" s="29"/>
      <c r="B22" s="22" t="s">
        <v>260</v>
      </c>
      <c r="C22" s="1"/>
      <c r="D22" s="1"/>
      <c r="E22" s="1"/>
      <c r="F22" s="1"/>
      <c r="G22" s="1"/>
    </row>
    <row r="23" spans="1:13">
      <c r="A23" s="1"/>
      <c r="B23" s="1"/>
      <c r="C23" s="1"/>
      <c r="D23" s="1"/>
      <c r="E23" s="1"/>
      <c r="F23" s="1"/>
      <c r="G23" s="1"/>
    </row>
    <row r="24" spans="1:13">
      <c r="A24" s="1"/>
      <c r="B24" s="74" t="s">
        <v>309</v>
      </c>
      <c r="C24" s="74"/>
      <c r="D24" s="74"/>
      <c r="E24" s="74"/>
      <c r="F24" s="1"/>
      <c r="G24" s="1"/>
    </row>
    <row r="25" spans="1:13">
      <c r="A25" s="1"/>
      <c r="B25" s="1"/>
      <c r="C25" s="1"/>
      <c r="D25" s="1"/>
      <c r="E25" s="1"/>
      <c r="F25" s="1"/>
      <c r="G25" s="1"/>
    </row>
    <row r="26" spans="1:13">
      <c r="A26" s="29"/>
      <c r="B26" s="75" t="s">
        <v>310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>
      <c r="A27" s="1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>
      <c r="A28" s="1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>
      <c r="A29" s="1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</row>
    <row r="30" spans="1:13">
      <c r="A30" s="29"/>
      <c r="B30" s="1"/>
      <c r="C30" s="1"/>
      <c r="D30" s="1"/>
      <c r="E30" s="1"/>
      <c r="F30" s="1"/>
      <c r="G30" s="1"/>
    </row>
    <row r="31" spans="1:13">
      <c r="A31" s="1"/>
      <c r="B31" s="115" t="s">
        <v>317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3">
      <c r="A32" s="1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1:13">
      <c r="A33" s="1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3">
      <c r="A34" s="1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</row>
    <row r="35" spans="1:13">
      <c r="A35" s="1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</row>
    <row r="36" spans="1:13">
      <c r="A36" s="1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>
      <c r="A37" s="1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</row>
    <row r="38" spans="1:13">
      <c r="A38" s="1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</row>
    <row r="39" spans="1:13">
      <c r="A39" s="1"/>
      <c r="B39" s="22" t="s">
        <v>261</v>
      </c>
      <c r="C39" s="1"/>
      <c r="D39" s="1"/>
      <c r="E39" s="1"/>
      <c r="F39" s="1"/>
      <c r="G39" s="1"/>
    </row>
    <row r="40" spans="1:13">
      <c r="A40" s="1"/>
      <c r="B40" s="1"/>
      <c r="C40" s="1"/>
      <c r="D40" s="1"/>
      <c r="E40" s="1"/>
      <c r="F40" s="1"/>
      <c r="G40" s="1"/>
    </row>
    <row r="41" spans="1:13">
      <c r="A41" s="1"/>
      <c r="B41" s="74" t="s">
        <v>262</v>
      </c>
      <c r="C41" s="74"/>
      <c r="D41" s="74"/>
      <c r="E41" s="74"/>
      <c r="F41" s="74"/>
      <c r="G41" s="1"/>
    </row>
    <row r="42" spans="1:13">
      <c r="A42" s="1"/>
      <c r="B42" s="1"/>
      <c r="C42" s="1"/>
      <c r="D42" s="1"/>
      <c r="E42" s="1"/>
      <c r="F42" s="1"/>
      <c r="G42" s="1"/>
    </row>
    <row r="43" spans="1:13">
      <c r="A43" s="1"/>
      <c r="B43" s="115" t="s">
        <v>316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</row>
    <row r="44" spans="1:13">
      <c r="A44" s="1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</row>
    <row r="45" spans="1:13">
      <c r="A45" s="1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</row>
    <row r="46" spans="1:13">
      <c r="A46" s="30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</row>
    <row r="47" spans="1:13">
      <c r="A47" s="1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</row>
    <row r="48" spans="1:13">
      <c r="A48" s="31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</row>
    <row r="49" spans="1:13">
      <c r="A49" s="1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</row>
    <row r="50" spans="1:13">
      <c r="A50" s="31"/>
      <c r="B50" s="74" t="s">
        <v>263</v>
      </c>
      <c r="C50" s="74"/>
      <c r="D50" s="74"/>
      <c r="E50" s="1"/>
      <c r="F50" s="1"/>
      <c r="G50" s="1"/>
    </row>
    <row r="51" spans="1:13">
      <c r="A51" s="1"/>
      <c r="B51" s="1"/>
      <c r="C51" s="1"/>
      <c r="D51" s="1"/>
      <c r="E51" s="1"/>
      <c r="F51" s="1"/>
      <c r="G51" s="1"/>
    </row>
    <row r="52" spans="1:13">
      <c r="A52" s="31"/>
      <c r="B52" s="115" t="s">
        <v>315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53" spans="1:13">
      <c r="A53" s="1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</row>
    <row r="54" spans="1:13">
      <c r="A54" s="1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</row>
    <row r="55" spans="1:13">
      <c r="A55" s="1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</row>
    <row r="56" spans="1:13">
      <c r="A56" s="1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</row>
    <row r="57" spans="1:13">
      <c r="A57" s="1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</row>
    <row r="58" spans="1:13">
      <c r="A58" s="1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</row>
    <row r="59" spans="1:13" ht="15.75" thickBot="1">
      <c r="A59" s="1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</row>
    <row r="60" spans="1:13" ht="39.75" thickBot="1">
      <c r="A60" s="1"/>
      <c r="B60" s="76" t="s">
        <v>264</v>
      </c>
      <c r="C60" s="77" t="s">
        <v>265</v>
      </c>
      <c r="D60" s="77" t="s">
        <v>266</v>
      </c>
      <c r="E60" s="77" t="s">
        <v>267</v>
      </c>
      <c r="F60" s="77" t="s">
        <v>268</v>
      </c>
      <c r="G60" s="77" t="s">
        <v>269</v>
      </c>
      <c r="H60" s="77" t="s">
        <v>270</v>
      </c>
    </row>
    <row r="61" spans="1:13" ht="73.5" customHeight="1" thickBot="1">
      <c r="A61" s="31"/>
      <c r="B61" s="89" t="s">
        <v>271</v>
      </c>
      <c r="C61" s="89" t="s">
        <v>272</v>
      </c>
      <c r="D61" s="101" t="s">
        <v>273</v>
      </c>
      <c r="E61" s="102">
        <v>7</v>
      </c>
      <c r="F61" s="102">
        <v>8</v>
      </c>
      <c r="G61" s="102">
        <v>8</v>
      </c>
      <c r="H61" s="102">
        <v>8</v>
      </c>
    </row>
    <row r="62" spans="1:13" ht="43.5" customHeight="1">
      <c r="A62" s="1"/>
      <c r="B62" s="85" t="s">
        <v>274</v>
      </c>
      <c r="C62" s="85" t="s">
        <v>275</v>
      </c>
      <c r="D62" s="94" t="s">
        <v>276</v>
      </c>
      <c r="E62" s="95">
        <v>164</v>
      </c>
      <c r="F62" s="95">
        <v>170</v>
      </c>
      <c r="G62" s="95">
        <v>170</v>
      </c>
      <c r="H62" s="95">
        <v>170</v>
      </c>
    </row>
    <row r="63" spans="1:13" ht="15.75" thickBot="1">
      <c r="A63" s="31"/>
      <c r="B63" s="84"/>
      <c r="C63" s="84"/>
      <c r="D63" s="96"/>
      <c r="E63" s="97"/>
      <c r="F63" s="97"/>
      <c r="G63" s="97"/>
      <c r="H63" s="97"/>
    </row>
    <row r="64" spans="1:13" ht="93.75" customHeight="1" thickBot="1">
      <c r="A64" s="31"/>
      <c r="B64" s="89" t="s">
        <v>277</v>
      </c>
      <c r="C64" s="89" t="s">
        <v>278</v>
      </c>
      <c r="D64" s="98" t="s">
        <v>279</v>
      </c>
      <c r="E64" s="99">
        <v>206400</v>
      </c>
      <c r="F64" s="99">
        <v>195200</v>
      </c>
      <c r="G64" s="99">
        <v>191200</v>
      </c>
      <c r="H64" s="99">
        <v>190300</v>
      </c>
    </row>
    <row r="65" spans="1:13" ht="111" customHeight="1" thickBot="1">
      <c r="A65" s="1"/>
      <c r="B65" s="100" t="s">
        <v>280</v>
      </c>
      <c r="C65" s="100" t="s">
        <v>281</v>
      </c>
      <c r="D65" s="103" t="s">
        <v>279</v>
      </c>
      <c r="E65" s="99">
        <v>44000</v>
      </c>
      <c r="F65" s="99">
        <v>44000</v>
      </c>
      <c r="G65" s="99">
        <v>44000</v>
      </c>
      <c r="H65" s="99">
        <v>44000</v>
      </c>
    </row>
    <row r="66" spans="1:13">
      <c r="A66" s="29"/>
      <c r="B66" s="1"/>
      <c r="C66" s="1"/>
      <c r="D66" s="1"/>
      <c r="E66" s="1"/>
      <c r="F66" s="1"/>
      <c r="G66" s="1"/>
    </row>
    <row r="67" spans="1:13">
      <c r="A67" s="74"/>
      <c r="B67" s="74" t="s">
        <v>282</v>
      </c>
      <c r="C67" s="1"/>
      <c r="D67" s="1"/>
      <c r="E67" s="1"/>
      <c r="F67" s="1"/>
      <c r="G67" s="1"/>
    </row>
    <row r="68" spans="1:13">
      <c r="A68" s="1"/>
      <c r="B68" s="1"/>
      <c r="C68" s="1"/>
      <c r="D68" s="1"/>
      <c r="E68" s="1"/>
      <c r="F68" s="1"/>
      <c r="G68" s="1"/>
    </row>
    <row r="69" spans="1:13">
      <c r="A69" s="1"/>
      <c r="B69" s="115" t="s">
        <v>318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</row>
    <row r="70" spans="1:13">
      <c r="A70" s="1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</row>
    <row r="71" spans="1:13">
      <c r="A71" s="1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>
      <c r="A72" s="1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</row>
    <row r="73" spans="1:13">
      <c r="A73" s="1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</row>
    <row r="74" spans="1:13">
      <c r="A74" s="1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</row>
    <row r="75" spans="1:13">
      <c r="A75" s="31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</row>
    <row r="76" spans="1:13">
      <c r="A76" s="1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</row>
    <row r="77" spans="1:13">
      <c r="A77" s="31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</row>
    <row r="78" spans="1:13">
      <c r="A78" s="1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</row>
    <row r="79" spans="1:13">
      <c r="A79" s="31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</row>
    <row r="80" spans="1:13">
      <c r="A80" s="1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</row>
    <row r="81" spans="1:13">
      <c r="A81" s="31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</row>
    <row r="82" spans="1:13" ht="15.75" thickBot="1">
      <c r="A82" s="1"/>
      <c r="B82" s="1"/>
      <c r="C82" s="1"/>
      <c r="D82" s="1"/>
      <c r="E82" s="1"/>
      <c r="F82" s="1"/>
      <c r="G82" s="1"/>
    </row>
    <row r="83" spans="1:13" ht="39.75" thickBot="1">
      <c r="A83" s="1"/>
      <c r="B83" s="76" t="s">
        <v>264</v>
      </c>
      <c r="C83" s="77" t="s">
        <v>265</v>
      </c>
      <c r="D83" s="77" t="s">
        <v>266</v>
      </c>
      <c r="E83" s="77" t="s">
        <v>267</v>
      </c>
      <c r="F83" s="77" t="s">
        <v>268</v>
      </c>
      <c r="G83" s="77" t="s">
        <v>268</v>
      </c>
      <c r="H83" s="77" t="s">
        <v>269</v>
      </c>
    </row>
    <row r="84" spans="1:13" ht="22.5" customHeight="1">
      <c r="A84" s="1"/>
      <c r="B84" s="85" t="s">
        <v>283</v>
      </c>
      <c r="C84" s="85" t="s">
        <v>284</v>
      </c>
      <c r="D84" s="87" t="s">
        <v>276</v>
      </c>
      <c r="E84" s="87">
        <v>566</v>
      </c>
      <c r="F84" s="87">
        <v>600</v>
      </c>
      <c r="G84" s="87">
        <v>600</v>
      </c>
      <c r="H84" s="87">
        <v>600</v>
      </c>
    </row>
    <row r="85" spans="1:13" ht="15.75" thickBot="1">
      <c r="A85" s="1"/>
      <c r="B85" s="86"/>
      <c r="C85" s="86"/>
      <c r="D85" s="88"/>
      <c r="E85" s="88"/>
      <c r="F85" s="88"/>
      <c r="G85" s="88"/>
      <c r="H85" s="88"/>
    </row>
    <row r="86" spans="1:13">
      <c r="A86" s="1"/>
      <c r="B86" s="85" t="s">
        <v>285</v>
      </c>
      <c r="C86" s="85" t="s">
        <v>286</v>
      </c>
      <c r="D86" s="81"/>
      <c r="E86" s="81"/>
      <c r="F86" s="81"/>
      <c r="G86" s="81"/>
      <c r="H86" s="81"/>
    </row>
    <row r="87" spans="1:13">
      <c r="A87" s="31"/>
      <c r="B87" s="84"/>
      <c r="C87" s="84"/>
      <c r="D87" s="81"/>
      <c r="E87" s="81"/>
      <c r="F87" s="81"/>
      <c r="G87" s="81"/>
      <c r="H87" s="81"/>
    </row>
    <row r="88" spans="1:13">
      <c r="A88" s="1"/>
      <c r="B88" s="84"/>
      <c r="C88" s="84"/>
      <c r="D88" s="81" t="s">
        <v>279</v>
      </c>
      <c r="E88" s="81">
        <v>29500</v>
      </c>
      <c r="F88" s="81">
        <v>30000</v>
      </c>
      <c r="G88" s="81">
        <v>29300</v>
      </c>
      <c r="H88" s="81">
        <v>29200</v>
      </c>
    </row>
    <row r="89" spans="1:13" ht="15.75" thickBot="1">
      <c r="A89" s="31"/>
      <c r="B89" s="86"/>
      <c r="C89" s="86"/>
      <c r="D89" s="104"/>
      <c r="E89" s="104"/>
      <c r="F89" s="104"/>
      <c r="G89" s="104"/>
      <c r="H89" s="83"/>
    </row>
    <row r="90" spans="1:13" ht="20.25" customHeight="1">
      <c r="A90" s="1"/>
      <c r="B90" s="85" t="s">
        <v>287</v>
      </c>
      <c r="C90" s="85" t="s">
        <v>288</v>
      </c>
      <c r="D90" s="81"/>
      <c r="E90" s="81"/>
      <c r="F90" s="81"/>
      <c r="G90" s="81"/>
      <c r="H90" s="81"/>
    </row>
    <row r="91" spans="1:13">
      <c r="A91" s="31"/>
      <c r="B91" s="84"/>
      <c r="C91" s="84"/>
      <c r="D91" s="81"/>
      <c r="E91" s="81"/>
      <c r="F91" s="81"/>
      <c r="G91" s="81"/>
      <c r="H91" s="81"/>
    </row>
    <row r="92" spans="1:13" ht="15.75" thickBot="1">
      <c r="A92" s="1"/>
      <c r="B92" s="86"/>
      <c r="C92" s="86"/>
      <c r="D92" s="83" t="s">
        <v>279</v>
      </c>
      <c r="E92" s="83">
        <v>50700</v>
      </c>
      <c r="F92" s="83">
        <v>50700</v>
      </c>
      <c r="G92" s="83">
        <v>50700</v>
      </c>
      <c r="H92" s="83">
        <v>50700</v>
      </c>
    </row>
    <row r="93" spans="1:13" ht="20.25" customHeight="1">
      <c r="A93" s="31"/>
      <c r="B93" s="85" t="s">
        <v>289</v>
      </c>
      <c r="C93" s="85" t="s">
        <v>286</v>
      </c>
      <c r="D93" s="81"/>
      <c r="E93" s="81"/>
      <c r="F93" s="81"/>
      <c r="G93" s="81"/>
      <c r="H93" s="81"/>
    </row>
    <row r="94" spans="1:13">
      <c r="A94" s="1"/>
      <c r="B94" s="84"/>
      <c r="C94" s="84"/>
      <c r="D94" s="81"/>
      <c r="E94" s="81"/>
      <c r="F94" s="81"/>
      <c r="G94" s="81"/>
      <c r="H94" s="81"/>
    </row>
    <row r="95" spans="1:13" ht="15.75" thickBot="1">
      <c r="A95" s="1"/>
      <c r="B95" s="86"/>
      <c r="C95" s="86"/>
      <c r="D95" s="83" t="s">
        <v>279</v>
      </c>
      <c r="E95" s="83">
        <v>128200</v>
      </c>
      <c r="F95" s="83">
        <v>128200</v>
      </c>
      <c r="G95" s="83">
        <v>128200</v>
      </c>
      <c r="H95" s="83">
        <v>128200</v>
      </c>
    </row>
    <row r="96" spans="1:13">
      <c r="A96" s="1"/>
      <c r="B96" s="1"/>
      <c r="C96" s="1"/>
      <c r="D96" s="1"/>
      <c r="E96" s="1"/>
      <c r="F96" s="1"/>
      <c r="G96" s="1"/>
    </row>
    <row r="97" spans="1:13">
      <c r="A97" s="1"/>
      <c r="B97" s="74" t="s">
        <v>290</v>
      </c>
      <c r="C97" s="74"/>
      <c r="D97" s="74"/>
      <c r="E97" s="74"/>
      <c r="F97" s="1"/>
      <c r="G97" s="1"/>
    </row>
    <row r="98" spans="1:13">
      <c r="A98" s="31"/>
      <c r="B98" s="1"/>
      <c r="C98" s="1"/>
      <c r="D98" s="1"/>
      <c r="E98" s="1"/>
      <c r="F98" s="1"/>
      <c r="G98" s="1"/>
    </row>
    <row r="99" spans="1:13">
      <c r="A99" s="1"/>
      <c r="B99" s="75" t="s">
        <v>319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</row>
    <row r="100" spans="1:13">
      <c r="A100" s="3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</row>
    <row r="101" spans="1:13">
      <c r="A101" s="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</row>
    <row r="102" spans="1:13">
      <c r="A102" s="3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</row>
    <row r="103" spans="1:13">
      <c r="A103" s="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</row>
    <row r="104" spans="1:13">
      <c r="A104" s="3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</row>
    <row r="105" spans="1:13">
      <c r="A105" s="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</row>
    <row r="106" spans="1:13">
      <c r="A106" s="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</row>
    <row r="107" spans="1:13">
      <c r="A107" s="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</row>
    <row r="108" spans="1:13">
      <c r="A108" s="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</row>
    <row r="109" spans="1:13">
      <c r="A109" s="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</row>
    <row r="110" spans="1:13">
      <c r="A110" s="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</row>
    <row r="111" spans="1:13">
      <c r="A111" s="29"/>
      <c r="B111" s="1"/>
      <c r="C111" s="1"/>
      <c r="D111" s="1"/>
      <c r="E111" s="1"/>
      <c r="F111" s="1"/>
      <c r="G111" s="1"/>
    </row>
    <row r="112" spans="1:13">
      <c r="A112" s="105"/>
      <c r="B112" s="74" t="s">
        <v>291</v>
      </c>
      <c r="C112" s="74"/>
      <c r="D112" s="74"/>
      <c r="E112" s="74"/>
      <c r="F112" s="1"/>
      <c r="G112" s="1"/>
    </row>
    <row r="113" spans="1:13">
      <c r="A113" s="1"/>
      <c r="B113" s="1"/>
      <c r="C113" s="1"/>
      <c r="D113" s="1"/>
      <c r="E113" s="1"/>
      <c r="F113" s="1"/>
      <c r="G113" s="1"/>
    </row>
    <row r="114" spans="1:13">
      <c r="A114" s="1"/>
      <c r="B114" s="75" t="s">
        <v>320</v>
      </c>
      <c r="C114" s="75"/>
      <c r="D114" s="75"/>
      <c r="E114" s="75"/>
      <c r="F114" s="75"/>
      <c r="G114" s="75"/>
      <c r="H114" s="75"/>
      <c r="I114" s="75"/>
      <c r="J114" s="75"/>
      <c r="K114" s="75"/>
      <c r="L114" s="71"/>
      <c r="M114" s="71"/>
    </row>
    <row r="115" spans="1:13">
      <c r="A115" s="1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1"/>
      <c r="M115" s="71"/>
    </row>
    <row r="116" spans="1:13">
      <c r="A116" s="1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1"/>
      <c r="M116" s="71"/>
    </row>
    <row r="117" spans="1:13">
      <c r="A117" s="1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1"/>
      <c r="M117" s="71"/>
    </row>
    <row r="118" spans="1:13">
      <c r="A118" s="1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1"/>
      <c r="M118" s="71"/>
    </row>
    <row r="119" spans="1:13">
      <c r="A119" s="29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1"/>
      <c r="M119" s="71"/>
    </row>
    <row r="120" spans="1:13">
      <c r="A120" s="1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1"/>
      <c r="M120" s="71"/>
    </row>
    <row r="121" spans="1:13" ht="15.75" thickBot="1">
      <c r="A121" s="1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1"/>
      <c r="M121" s="71"/>
    </row>
    <row r="122" spans="1:13" ht="39.75" thickBot="1">
      <c r="A122" s="1"/>
      <c r="B122" s="76" t="s">
        <v>264</v>
      </c>
      <c r="C122" s="77" t="s">
        <v>265</v>
      </c>
      <c r="D122" s="77" t="s">
        <v>266</v>
      </c>
      <c r="E122" s="77" t="s">
        <v>267</v>
      </c>
      <c r="F122" s="77" t="s">
        <v>268</v>
      </c>
      <c r="G122" s="77" t="s">
        <v>269</v>
      </c>
      <c r="H122" s="77" t="s">
        <v>270</v>
      </c>
    </row>
    <row r="123" spans="1:13" ht="15.75" thickBot="1">
      <c r="A123" s="1"/>
      <c r="B123" s="106"/>
      <c r="C123" s="107"/>
      <c r="D123" s="107"/>
      <c r="E123" s="107"/>
      <c r="F123" s="107"/>
      <c r="G123" s="107"/>
      <c r="H123" s="107"/>
    </row>
    <row r="124" spans="1:13" ht="39" thickBot="1">
      <c r="A124" s="1"/>
      <c r="B124" s="79" t="s">
        <v>276</v>
      </c>
      <c r="C124" s="82" t="s">
        <v>292</v>
      </c>
      <c r="D124" s="82" t="s">
        <v>276</v>
      </c>
      <c r="E124" s="83">
        <v>149</v>
      </c>
      <c r="F124" s="83">
        <v>150</v>
      </c>
      <c r="G124" s="83">
        <v>150</v>
      </c>
      <c r="H124" s="83">
        <v>150</v>
      </c>
    </row>
    <row r="125" spans="1:13" ht="20.25" customHeight="1">
      <c r="A125" s="1"/>
      <c r="B125" s="85" t="s">
        <v>293</v>
      </c>
      <c r="C125" s="85" t="s">
        <v>294</v>
      </c>
      <c r="D125" s="80"/>
      <c r="E125" s="81"/>
      <c r="F125" s="81"/>
      <c r="G125" s="81"/>
      <c r="H125" s="81"/>
    </row>
    <row r="126" spans="1:13">
      <c r="A126" s="1"/>
      <c r="B126" s="84"/>
      <c r="C126" s="84"/>
      <c r="D126" s="80"/>
      <c r="E126" s="81"/>
      <c r="F126" s="81"/>
      <c r="G126" s="81"/>
      <c r="H126" s="81"/>
    </row>
    <row r="127" spans="1:13" ht="15.75" thickBot="1">
      <c r="A127" s="1"/>
      <c r="B127" s="86"/>
      <c r="C127" s="86"/>
      <c r="D127" s="83" t="s">
        <v>279</v>
      </c>
      <c r="E127" s="83">
        <v>16600</v>
      </c>
      <c r="F127" s="108">
        <v>21700</v>
      </c>
      <c r="G127" s="108">
        <v>21400</v>
      </c>
      <c r="H127" s="108">
        <v>21300</v>
      </c>
    </row>
    <row r="128" spans="1:13">
      <c r="A128" s="31"/>
      <c r="B128" s="1"/>
      <c r="C128" s="1"/>
      <c r="D128" s="1"/>
      <c r="E128" s="1"/>
      <c r="F128" s="1"/>
      <c r="G128" s="1"/>
    </row>
    <row r="129" spans="1:13">
      <c r="A129" s="74"/>
      <c r="B129" s="74" t="s">
        <v>295</v>
      </c>
      <c r="C129" s="74"/>
      <c r="D129" s="74"/>
      <c r="E129" s="74"/>
      <c r="F129" s="74"/>
      <c r="G129" s="1"/>
    </row>
    <row r="130" spans="1:13">
      <c r="A130" s="109"/>
      <c r="B130" s="74"/>
      <c r="C130" s="74"/>
      <c r="D130" s="74"/>
      <c r="E130" s="74"/>
      <c r="F130" s="74"/>
      <c r="G130" s="1"/>
    </row>
    <row r="131" spans="1:13">
      <c r="A131" s="1"/>
      <c r="B131" s="115" t="s">
        <v>321</v>
      </c>
      <c r="C131" s="115"/>
      <c r="D131" s="115"/>
      <c r="E131" s="115"/>
      <c r="F131" s="115"/>
      <c r="G131" s="115"/>
      <c r="H131" s="115"/>
      <c r="I131" s="116"/>
      <c r="J131" s="116"/>
      <c r="K131" s="116"/>
      <c r="L131" s="116"/>
      <c r="M131" s="116"/>
    </row>
    <row r="132" spans="1:13">
      <c r="A132" s="28"/>
      <c r="B132" s="115"/>
      <c r="C132" s="115"/>
      <c r="D132" s="115"/>
      <c r="E132" s="115"/>
      <c r="F132" s="115"/>
      <c r="G132" s="115"/>
      <c r="H132" s="115"/>
      <c r="I132" s="116"/>
      <c r="J132" s="116"/>
      <c r="K132" s="116"/>
      <c r="L132" s="116"/>
      <c r="M132" s="116"/>
    </row>
    <row r="133" spans="1:13">
      <c r="A133" s="1"/>
      <c r="B133" s="115"/>
      <c r="C133" s="115"/>
      <c r="D133" s="115"/>
      <c r="E133" s="115"/>
      <c r="F133" s="115"/>
      <c r="G133" s="115"/>
      <c r="H133" s="115"/>
      <c r="I133" s="116"/>
      <c r="J133" s="116"/>
      <c r="K133" s="116"/>
      <c r="L133" s="116"/>
      <c r="M133" s="116"/>
    </row>
    <row r="134" spans="1:13">
      <c r="A134" s="28"/>
      <c r="B134" s="115"/>
      <c r="C134" s="115"/>
      <c r="D134" s="115"/>
      <c r="E134" s="115"/>
      <c r="F134" s="115"/>
      <c r="G134" s="115"/>
      <c r="H134" s="115"/>
      <c r="I134" s="116"/>
      <c r="J134" s="116"/>
      <c r="K134" s="116"/>
      <c r="L134" s="116"/>
      <c r="M134" s="116"/>
    </row>
    <row r="135" spans="1:13">
      <c r="A135" s="1"/>
      <c r="B135" s="115"/>
      <c r="C135" s="115"/>
      <c r="D135" s="115"/>
      <c r="E135" s="115"/>
      <c r="F135" s="115"/>
      <c r="G135" s="115"/>
      <c r="H135" s="115"/>
      <c r="I135" s="116"/>
      <c r="J135" s="116"/>
      <c r="K135" s="116"/>
      <c r="L135" s="116"/>
      <c r="M135" s="116"/>
    </row>
    <row r="136" spans="1:13">
      <c r="A136" s="1"/>
      <c r="B136" s="115"/>
      <c r="C136" s="115"/>
      <c r="D136" s="115"/>
      <c r="E136" s="115"/>
      <c r="F136" s="115"/>
      <c r="G136" s="115"/>
      <c r="H136" s="115"/>
      <c r="I136" s="116"/>
      <c r="J136" s="116"/>
      <c r="K136" s="116"/>
      <c r="L136" s="116"/>
      <c r="M136" s="116"/>
    </row>
    <row r="137" spans="1:13">
      <c r="A137" s="1"/>
      <c r="B137" s="115"/>
      <c r="C137" s="115"/>
      <c r="D137" s="115"/>
      <c r="E137" s="115"/>
      <c r="F137" s="115"/>
      <c r="G137" s="115"/>
      <c r="H137" s="115"/>
      <c r="I137" s="116"/>
      <c r="J137" s="116"/>
      <c r="K137" s="116"/>
      <c r="L137" s="116"/>
      <c r="M137" s="116"/>
    </row>
    <row r="138" spans="1:13">
      <c r="A138" s="1"/>
      <c r="B138" s="115"/>
      <c r="C138" s="115"/>
      <c r="D138" s="115"/>
      <c r="E138" s="115"/>
      <c r="F138" s="115"/>
      <c r="G138" s="115"/>
      <c r="H138" s="115"/>
      <c r="I138" s="116"/>
      <c r="J138" s="116"/>
      <c r="K138" s="116"/>
      <c r="L138" s="116"/>
      <c r="M138" s="116"/>
    </row>
    <row r="139" spans="1:13">
      <c r="A139" s="1"/>
      <c r="B139" s="115"/>
      <c r="C139" s="115"/>
      <c r="D139" s="115"/>
      <c r="E139" s="115"/>
      <c r="F139" s="115"/>
      <c r="G139" s="115"/>
      <c r="H139" s="115"/>
      <c r="I139" s="116"/>
      <c r="J139" s="116"/>
      <c r="K139" s="116"/>
      <c r="L139" s="116"/>
      <c r="M139" s="116"/>
    </row>
    <row r="140" spans="1:13">
      <c r="A140" s="29"/>
      <c r="B140" s="115"/>
      <c r="C140" s="115"/>
      <c r="D140" s="115"/>
      <c r="E140" s="115"/>
      <c r="F140" s="115"/>
      <c r="G140" s="115"/>
      <c r="H140" s="115"/>
      <c r="I140" s="116"/>
      <c r="J140" s="116"/>
      <c r="K140" s="116"/>
      <c r="L140" s="116"/>
      <c r="M140" s="116"/>
    </row>
    <row r="141" spans="1:13">
      <c r="A141" s="1"/>
      <c r="B141" s="115"/>
      <c r="C141" s="115"/>
      <c r="D141" s="115"/>
      <c r="E141" s="115"/>
      <c r="F141" s="115"/>
      <c r="G141" s="115"/>
      <c r="H141" s="115"/>
      <c r="I141" s="116"/>
      <c r="J141" s="116"/>
      <c r="K141" s="116"/>
      <c r="L141" s="116"/>
      <c r="M141" s="116"/>
    </row>
    <row r="142" spans="1:13" ht="15.75" thickBot="1">
      <c r="A142" s="1"/>
      <c r="B142" s="115"/>
      <c r="C142" s="115"/>
      <c r="D142" s="115"/>
      <c r="E142" s="115"/>
      <c r="F142" s="115"/>
      <c r="G142" s="115"/>
      <c r="H142" s="115"/>
      <c r="I142" s="116"/>
      <c r="J142" s="116"/>
      <c r="K142" s="116"/>
      <c r="L142" s="116"/>
      <c r="M142" s="116"/>
    </row>
    <row r="143" spans="1:13" ht="39.75" thickBot="1">
      <c r="A143" s="1"/>
      <c r="B143" s="76" t="s">
        <v>264</v>
      </c>
      <c r="C143" s="77" t="s">
        <v>265</v>
      </c>
      <c r="D143" s="77" t="s">
        <v>266</v>
      </c>
      <c r="E143" s="77" t="s">
        <v>267</v>
      </c>
      <c r="F143" s="77" t="s">
        <v>268</v>
      </c>
      <c r="G143" s="77" t="s">
        <v>269</v>
      </c>
      <c r="H143" s="77" t="s">
        <v>270</v>
      </c>
    </row>
    <row r="144" spans="1:13" ht="26.25" thickBot="1">
      <c r="A144" s="1"/>
      <c r="B144" s="79" t="s">
        <v>296</v>
      </c>
      <c r="C144" s="82" t="s">
        <v>297</v>
      </c>
      <c r="D144" s="80" t="s">
        <v>273</v>
      </c>
      <c r="E144" s="83">
        <v>2</v>
      </c>
      <c r="F144" s="83">
        <v>2</v>
      </c>
      <c r="G144" s="83">
        <v>2</v>
      </c>
      <c r="H144" s="83">
        <v>2</v>
      </c>
    </row>
    <row r="145" spans="1:13" ht="71.25" customHeight="1">
      <c r="A145" s="1"/>
      <c r="B145" s="85" t="s">
        <v>298</v>
      </c>
      <c r="C145" s="92" t="s">
        <v>299</v>
      </c>
      <c r="D145" s="102" t="s">
        <v>279</v>
      </c>
      <c r="E145" s="102">
        <v>2800</v>
      </c>
      <c r="F145" s="102">
        <v>3200</v>
      </c>
      <c r="G145" s="102">
        <v>3200</v>
      </c>
      <c r="H145" s="102">
        <v>3200</v>
      </c>
    </row>
    <row r="146" spans="1:13">
      <c r="A146" s="1"/>
      <c r="B146" s="84"/>
      <c r="C146" s="93"/>
      <c r="D146" s="90"/>
      <c r="E146" s="90"/>
      <c r="F146" s="90"/>
      <c r="G146" s="90"/>
      <c r="H146" s="90"/>
    </row>
    <row r="147" spans="1:13" ht="15.75" thickBot="1">
      <c r="A147" s="1"/>
      <c r="B147" s="86"/>
      <c r="C147" s="110"/>
      <c r="D147" s="91"/>
      <c r="E147" s="91"/>
      <c r="F147" s="91"/>
      <c r="G147" s="91"/>
      <c r="H147" s="91"/>
    </row>
    <row r="148" spans="1:13">
      <c r="A148" s="31"/>
      <c r="B148" s="1"/>
      <c r="C148" s="1"/>
      <c r="D148" s="1"/>
      <c r="E148" s="1"/>
      <c r="F148" s="1"/>
      <c r="G148" s="1"/>
    </row>
    <row r="149" spans="1:13">
      <c r="A149" s="1"/>
      <c r="B149" s="74" t="s">
        <v>300</v>
      </c>
      <c r="C149" s="74"/>
      <c r="D149" s="74"/>
      <c r="E149" s="74"/>
      <c r="F149" s="1"/>
      <c r="G149" s="1"/>
    </row>
    <row r="150" spans="1:13">
      <c r="A150" s="31"/>
      <c r="B150" s="74"/>
      <c r="C150" s="74"/>
      <c r="D150" s="74"/>
      <c r="E150" s="74"/>
      <c r="F150" s="1"/>
      <c r="G150" s="1"/>
    </row>
    <row r="151" spans="1:13">
      <c r="A151" s="1"/>
      <c r="B151" s="115" t="s">
        <v>301</v>
      </c>
      <c r="C151" s="115"/>
      <c r="D151" s="115"/>
      <c r="E151" s="115"/>
      <c r="F151" s="115"/>
      <c r="G151" s="115"/>
      <c r="H151" s="115"/>
      <c r="I151" s="116"/>
      <c r="J151" s="116"/>
      <c r="K151" s="116"/>
      <c r="L151" s="116"/>
      <c r="M151" s="116"/>
    </row>
    <row r="152" spans="1:13">
      <c r="A152" s="31"/>
      <c r="B152" s="115"/>
      <c r="C152" s="115"/>
      <c r="D152" s="115"/>
      <c r="E152" s="115"/>
      <c r="F152" s="115"/>
      <c r="G152" s="115"/>
      <c r="H152" s="115"/>
      <c r="I152" s="116"/>
      <c r="J152" s="116"/>
      <c r="K152" s="116"/>
      <c r="L152" s="116"/>
      <c r="M152" s="116"/>
    </row>
    <row r="153" spans="1:13">
      <c r="A153" s="1"/>
      <c r="B153" s="115"/>
      <c r="C153" s="115"/>
      <c r="D153" s="115"/>
      <c r="E153" s="115"/>
      <c r="F153" s="115"/>
      <c r="G153" s="115"/>
      <c r="H153" s="115"/>
      <c r="I153" s="116"/>
      <c r="J153" s="116"/>
      <c r="K153" s="116"/>
      <c r="L153" s="116"/>
      <c r="M153" s="116"/>
    </row>
    <row r="154" spans="1:13">
      <c r="A154" s="31"/>
      <c r="B154" s="115"/>
      <c r="C154" s="115"/>
      <c r="D154" s="115"/>
      <c r="E154" s="115"/>
      <c r="F154" s="115"/>
      <c r="G154" s="115"/>
      <c r="H154" s="115"/>
      <c r="I154" s="116"/>
      <c r="J154" s="116"/>
      <c r="K154" s="116"/>
      <c r="L154" s="116"/>
      <c r="M154" s="116"/>
    </row>
    <row r="155" spans="1:13">
      <c r="A155" s="1"/>
      <c r="B155" s="115"/>
      <c r="C155" s="115"/>
      <c r="D155" s="115"/>
      <c r="E155" s="115"/>
      <c r="F155" s="115"/>
      <c r="G155" s="115"/>
      <c r="H155" s="115"/>
      <c r="I155" s="116"/>
      <c r="J155" s="116"/>
      <c r="K155" s="116"/>
      <c r="L155" s="116"/>
      <c r="M155" s="116"/>
    </row>
    <row r="156" spans="1:13" ht="15.75" thickBot="1">
      <c r="A156" s="1"/>
      <c r="B156" s="1"/>
      <c r="C156" s="1"/>
      <c r="D156" s="1"/>
      <c r="E156" s="1"/>
      <c r="F156" s="1"/>
      <c r="G156" s="1"/>
    </row>
    <row r="157" spans="1:13" ht="39.75" thickBot="1">
      <c r="A157" s="1"/>
      <c r="B157" s="76" t="s">
        <v>264</v>
      </c>
      <c r="C157" s="77" t="s">
        <v>265</v>
      </c>
      <c r="D157" s="77" t="s">
        <v>266</v>
      </c>
      <c r="E157" s="77" t="s">
        <v>267</v>
      </c>
      <c r="F157" s="77" t="s">
        <v>268</v>
      </c>
      <c r="G157" s="77" t="s">
        <v>269</v>
      </c>
      <c r="H157" s="77" t="s">
        <v>270</v>
      </c>
    </row>
    <row r="158" spans="1:13" ht="39" thickBot="1">
      <c r="A158" s="1"/>
      <c r="B158" s="79" t="s">
        <v>302</v>
      </c>
      <c r="C158" s="82" t="s">
        <v>303</v>
      </c>
      <c r="D158" s="82" t="s">
        <v>304</v>
      </c>
      <c r="E158" s="83">
        <v>2</v>
      </c>
      <c r="F158" s="83">
        <v>2</v>
      </c>
      <c r="G158" s="83">
        <v>2</v>
      </c>
      <c r="H158" s="83">
        <v>2</v>
      </c>
    </row>
    <row r="159" spans="1:13" ht="15.75" thickBot="1">
      <c r="A159" s="1"/>
      <c r="B159" s="79" t="s">
        <v>276</v>
      </c>
      <c r="C159" s="82" t="s">
        <v>305</v>
      </c>
      <c r="D159" s="82" t="s">
        <v>305</v>
      </c>
      <c r="E159" s="83">
        <v>2</v>
      </c>
      <c r="F159" s="83">
        <v>2</v>
      </c>
      <c r="G159" s="83">
        <v>2</v>
      </c>
      <c r="H159" s="83">
        <v>2</v>
      </c>
    </row>
    <row r="160" spans="1:13" ht="33" customHeight="1">
      <c r="A160" s="1"/>
      <c r="B160" s="85" t="s">
        <v>306</v>
      </c>
      <c r="C160" s="92" t="s">
        <v>307</v>
      </c>
      <c r="D160" s="111" t="s">
        <v>279</v>
      </c>
      <c r="E160" s="112">
        <v>42580</v>
      </c>
      <c r="F160" s="112">
        <v>26600</v>
      </c>
      <c r="G160" s="112">
        <v>26000</v>
      </c>
      <c r="H160" s="112">
        <v>25900</v>
      </c>
    </row>
    <row r="161" spans="1:14">
      <c r="A161" s="29"/>
      <c r="B161" s="84"/>
      <c r="C161" s="93"/>
      <c r="D161" s="78"/>
      <c r="E161" s="90"/>
      <c r="F161" s="90"/>
      <c r="G161" s="90"/>
      <c r="H161" s="90"/>
    </row>
    <row r="162" spans="1:14" ht="15.75" thickBot="1">
      <c r="A162" s="1"/>
      <c r="B162" s="86"/>
      <c r="C162" s="110"/>
      <c r="D162" s="79"/>
      <c r="E162" s="91"/>
      <c r="F162" s="91"/>
      <c r="G162" s="91"/>
      <c r="H162" s="91"/>
    </row>
    <row r="163" spans="1:14">
      <c r="A163" s="1"/>
      <c r="B163" s="1"/>
      <c r="C163" s="1"/>
      <c r="D163" s="1"/>
      <c r="E163" s="1"/>
      <c r="F163" s="1"/>
      <c r="G163" s="1"/>
    </row>
    <row r="164" spans="1:14">
      <c r="A164" s="1"/>
      <c r="B164" s="74" t="s">
        <v>308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</row>
    <row r="165" spans="1:14">
      <c r="A165" s="1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</row>
    <row r="166" spans="1:14">
      <c r="A166" s="1"/>
      <c r="B166" s="75" t="s">
        <v>322</v>
      </c>
      <c r="C166" s="75"/>
      <c r="D166" s="75"/>
      <c r="E166" s="75"/>
      <c r="F166" s="75"/>
      <c r="G166" s="75"/>
      <c r="H166" s="75"/>
      <c r="I166" s="71"/>
      <c r="J166" s="71"/>
      <c r="K166" s="71"/>
      <c r="L166" s="71"/>
      <c r="M166" s="71"/>
    </row>
    <row r="167" spans="1:14">
      <c r="A167" s="1"/>
      <c r="B167" s="75"/>
      <c r="C167" s="75"/>
      <c r="D167" s="75"/>
      <c r="E167" s="75"/>
      <c r="F167" s="75"/>
      <c r="G167" s="75"/>
      <c r="H167" s="75"/>
      <c r="I167" s="71"/>
      <c r="J167" s="71"/>
      <c r="K167" s="71"/>
      <c r="L167" s="71"/>
      <c r="M167" s="71"/>
    </row>
    <row r="168" spans="1:14">
      <c r="A168" s="1"/>
      <c r="B168" s="75"/>
      <c r="C168" s="75"/>
      <c r="D168" s="75"/>
      <c r="E168" s="75"/>
      <c r="F168" s="75"/>
      <c r="G168" s="75"/>
      <c r="H168" s="75"/>
      <c r="I168" s="71"/>
      <c r="J168" s="71"/>
      <c r="K168" s="71"/>
      <c r="L168" s="71"/>
      <c r="M168" s="71"/>
    </row>
    <row r="169" spans="1:14">
      <c r="A169" s="1"/>
      <c r="B169" s="75"/>
      <c r="C169" s="75"/>
      <c r="D169" s="75"/>
      <c r="E169" s="75"/>
      <c r="F169" s="75"/>
      <c r="G169" s="75"/>
      <c r="H169" s="75"/>
      <c r="I169" s="71"/>
      <c r="J169" s="71"/>
      <c r="K169" s="71"/>
      <c r="L169" s="71"/>
      <c r="M169" s="71"/>
    </row>
    <row r="170" spans="1:14">
      <c r="A170" s="31"/>
      <c r="B170" s="75"/>
      <c r="C170" s="75"/>
      <c r="D170" s="75"/>
      <c r="E170" s="75"/>
      <c r="F170" s="75"/>
      <c r="G170" s="75"/>
      <c r="H170" s="75"/>
      <c r="I170" s="71"/>
      <c r="J170" s="71"/>
      <c r="K170" s="71"/>
      <c r="L170" s="71"/>
      <c r="M170" s="71"/>
    </row>
    <row r="171" spans="1:14">
      <c r="A171" s="1"/>
      <c r="B171" s="75"/>
      <c r="C171" s="75"/>
      <c r="D171" s="75"/>
      <c r="E171" s="75"/>
      <c r="F171" s="75"/>
      <c r="G171" s="75"/>
      <c r="H171" s="75"/>
      <c r="I171" s="71"/>
      <c r="J171" s="71"/>
      <c r="K171" s="71"/>
      <c r="L171" s="71"/>
      <c r="M171" s="71"/>
    </row>
    <row r="172" spans="1:14">
      <c r="A172" s="31"/>
      <c r="B172" s="75"/>
      <c r="C172" s="75"/>
      <c r="D172" s="75"/>
      <c r="E172" s="75"/>
      <c r="F172" s="75"/>
      <c r="G172" s="75"/>
      <c r="H172" s="75"/>
      <c r="I172" s="71"/>
      <c r="J172" s="71"/>
      <c r="K172" s="71"/>
      <c r="L172" s="71"/>
      <c r="M172" s="71"/>
    </row>
    <row r="173" spans="1:14">
      <c r="A173" s="1"/>
      <c r="B173" s="75"/>
      <c r="C173" s="75"/>
      <c r="D173" s="75"/>
      <c r="E173" s="75"/>
      <c r="F173" s="75"/>
      <c r="G173" s="75"/>
      <c r="H173" s="75"/>
      <c r="I173" s="71"/>
      <c r="J173" s="71"/>
      <c r="K173" s="71"/>
      <c r="L173" s="71"/>
      <c r="M173" s="71"/>
    </row>
    <row r="174" spans="1:14">
      <c r="A174" s="31"/>
      <c r="B174" s="75"/>
      <c r="C174" s="75"/>
      <c r="D174" s="75"/>
      <c r="E174" s="75"/>
      <c r="F174" s="75"/>
      <c r="G174" s="75"/>
      <c r="H174" s="75"/>
      <c r="I174" s="71"/>
      <c r="J174" s="71"/>
      <c r="K174" s="71"/>
      <c r="L174" s="71"/>
      <c r="M174" s="71"/>
    </row>
    <row r="175" spans="1:14">
      <c r="A175" s="1"/>
      <c r="B175" s="75"/>
      <c r="C175" s="75"/>
      <c r="D175" s="75"/>
      <c r="E175" s="75"/>
      <c r="F175" s="75"/>
      <c r="G175" s="75"/>
      <c r="H175" s="75"/>
      <c r="I175" s="71"/>
      <c r="J175" s="71"/>
      <c r="K175" s="71"/>
      <c r="L175" s="71"/>
      <c r="M175" s="71"/>
    </row>
    <row r="176" spans="1:14">
      <c r="A176" s="31"/>
      <c r="B176" s="75"/>
      <c r="C176" s="75"/>
      <c r="D176" s="75"/>
      <c r="E176" s="75"/>
      <c r="F176" s="75"/>
      <c r="G176" s="75"/>
      <c r="H176" s="75"/>
      <c r="I176" s="71"/>
      <c r="J176" s="71"/>
      <c r="K176" s="71"/>
      <c r="L176" s="71"/>
      <c r="M176" s="71"/>
    </row>
    <row r="177" spans="1:13" ht="15.75" thickBot="1">
      <c r="A177" s="1"/>
      <c r="B177" s="75"/>
      <c r="C177" s="75"/>
      <c r="D177" s="75"/>
      <c r="E177" s="75"/>
      <c r="F177" s="75"/>
      <c r="G177" s="75"/>
      <c r="H177" s="75"/>
      <c r="I177" s="71"/>
      <c r="J177" s="71"/>
      <c r="K177" s="71"/>
      <c r="L177" s="71"/>
      <c r="M177" s="71"/>
    </row>
    <row r="178" spans="1:13" ht="39.75" thickBot="1">
      <c r="A178" s="1"/>
      <c r="B178" s="76" t="s">
        <v>264</v>
      </c>
      <c r="C178" s="77" t="s">
        <v>265</v>
      </c>
      <c r="D178" s="77" t="s">
        <v>266</v>
      </c>
      <c r="E178" s="77" t="s">
        <v>267</v>
      </c>
      <c r="F178" s="77" t="s">
        <v>268</v>
      </c>
      <c r="G178" s="77" t="s">
        <v>269</v>
      </c>
      <c r="H178" s="77" t="s">
        <v>270</v>
      </c>
    </row>
    <row r="179" spans="1:13" ht="39" thickBot="1">
      <c r="A179" s="1"/>
      <c r="B179" s="79" t="s">
        <v>302</v>
      </c>
      <c r="C179" s="82" t="s">
        <v>303</v>
      </c>
      <c r="D179" s="82" t="s">
        <v>304</v>
      </c>
      <c r="E179" s="83">
        <v>11</v>
      </c>
      <c r="F179" s="83">
        <v>11</v>
      </c>
      <c r="G179" s="83">
        <v>11</v>
      </c>
      <c r="H179" s="83">
        <v>11</v>
      </c>
    </row>
    <row r="180" spans="1:13" ht="15.75" thickBot="1">
      <c r="A180" s="1"/>
      <c r="B180" s="79" t="s">
        <v>276</v>
      </c>
      <c r="C180" s="82" t="s">
        <v>305</v>
      </c>
      <c r="D180" s="82" t="s">
        <v>305</v>
      </c>
      <c r="E180" s="83">
        <v>10</v>
      </c>
      <c r="F180" s="83">
        <v>10</v>
      </c>
      <c r="G180" s="83">
        <v>10</v>
      </c>
      <c r="H180" s="83">
        <v>10</v>
      </c>
    </row>
    <row r="181" spans="1:13" ht="33" customHeight="1">
      <c r="A181" s="1"/>
      <c r="B181" s="85" t="s">
        <v>306</v>
      </c>
      <c r="C181" s="92" t="s">
        <v>307</v>
      </c>
      <c r="D181" s="111" t="s">
        <v>279</v>
      </c>
      <c r="E181" s="112">
        <v>49410</v>
      </c>
      <c r="F181" s="112">
        <v>97800</v>
      </c>
      <c r="G181" s="112">
        <v>97800</v>
      </c>
      <c r="H181" s="112">
        <v>97800</v>
      </c>
    </row>
    <row r="182" spans="1:13">
      <c r="A182" s="1"/>
      <c r="B182" s="84"/>
      <c r="C182" s="93"/>
      <c r="D182" s="78"/>
      <c r="E182" s="90"/>
      <c r="F182" s="90"/>
      <c r="G182" s="90"/>
      <c r="H182" s="90"/>
    </row>
    <row r="183" spans="1:13" ht="15.75" thickBot="1">
      <c r="A183" s="1"/>
      <c r="B183" s="86"/>
      <c r="C183" s="110"/>
      <c r="D183" s="79"/>
      <c r="E183" s="91"/>
      <c r="F183" s="91"/>
      <c r="G183" s="91"/>
      <c r="H183" s="91"/>
    </row>
    <row r="184" spans="1:13">
      <c r="A184" s="1"/>
      <c r="B184" s="1"/>
      <c r="C184" s="1"/>
      <c r="D184" s="1"/>
      <c r="E184" s="1"/>
      <c r="F184" s="1"/>
      <c r="G184" s="1"/>
    </row>
    <row r="185" spans="1:13">
      <c r="A185" s="29"/>
      <c r="B185" s="1"/>
      <c r="C185" s="1"/>
      <c r="D185" s="1"/>
      <c r="E185" s="1"/>
      <c r="F185" s="1"/>
      <c r="G185" s="1"/>
    </row>
    <row r="186" spans="1:13">
      <c r="A186" s="1"/>
      <c r="B186" s="1"/>
      <c r="C186" s="1"/>
      <c r="D186" s="1"/>
      <c r="E186" s="1"/>
      <c r="F186" s="1"/>
      <c r="G186" s="1"/>
    </row>
    <row r="187" spans="1:13">
      <c r="A187" s="1"/>
      <c r="B187" s="1"/>
      <c r="C187" s="1"/>
      <c r="D187" s="1"/>
      <c r="E187" s="1"/>
      <c r="F187" s="1"/>
      <c r="G187" s="1"/>
    </row>
    <row r="188" spans="1:13">
      <c r="A188" s="1"/>
      <c r="B188" s="1"/>
      <c r="C188" s="1"/>
      <c r="D188" s="1"/>
      <c r="E188" s="1"/>
      <c r="F188" s="1"/>
      <c r="G188" s="1"/>
    </row>
    <row r="189" spans="1:13">
      <c r="A189" s="1"/>
      <c r="B189" s="1"/>
      <c r="C189" s="1"/>
      <c r="D189" s="1"/>
      <c r="E189" s="1"/>
      <c r="F189" s="1"/>
      <c r="G189" s="1"/>
    </row>
    <row r="190" spans="1:13">
      <c r="A190" s="1"/>
      <c r="B190" s="1"/>
      <c r="C190" s="1"/>
      <c r="D190" s="1"/>
      <c r="E190" s="1"/>
      <c r="F190" s="1"/>
      <c r="G190" s="1"/>
    </row>
    <row r="191" spans="1:13">
      <c r="A191" s="1"/>
      <c r="B191" s="1"/>
      <c r="C191" s="1"/>
      <c r="D191" s="1"/>
      <c r="E191" s="1"/>
      <c r="F191" s="1"/>
      <c r="G191" s="1"/>
    </row>
    <row r="192" spans="1:13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3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3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3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3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</sheetData>
  <mergeCells count="39">
    <mergeCell ref="B181:B183"/>
    <mergeCell ref="C181:C183"/>
    <mergeCell ref="B99:M110"/>
    <mergeCell ref="B114:M121"/>
    <mergeCell ref="B131:M142"/>
    <mergeCell ref="B145:B147"/>
    <mergeCell ref="C145:C147"/>
    <mergeCell ref="B160:B162"/>
    <mergeCell ref="C160:C162"/>
    <mergeCell ref="B151:M155"/>
    <mergeCell ref="B166:M177"/>
    <mergeCell ref="B125:B127"/>
    <mergeCell ref="C125:C127"/>
    <mergeCell ref="B86:B89"/>
    <mergeCell ref="C86:C89"/>
    <mergeCell ref="B90:B92"/>
    <mergeCell ref="C90:C92"/>
    <mergeCell ref="B93:B95"/>
    <mergeCell ref="C93:C95"/>
    <mergeCell ref="B84:B85"/>
    <mergeCell ref="C84:C85"/>
    <mergeCell ref="D84:D85"/>
    <mergeCell ref="E84:E85"/>
    <mergeCell ref="F84:F85"/>
    <mergeCell ref="G84:G85"/>
    <mergeCell ref="H84:H85"/>
    <mergeCell ref="B69:M81"/>
    <mergeCell ref="H62:H63"/>
    <mergeCell ref="B62:B63"/>
    <mergeCell ref="C62:C63"/>
    <mergeCell ref="D62:D63"/>
    <mergeCell ref="E62:E63"/>
    <mergeCell ref="F62:F63"/>
    <mergeCell ref="G62:G63"/>
    <mergeCell ref="B43:M49"/>
    <mergeCell ref="B52:M59"/>
    <mergeCell ref="B26:M29"/>
    <mergeCell ref="B31:M38"/>
    <mergeCell ref="B11:M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15"/>
  <sheetViews>
    <sheetView workbookViewId="0">
      <selection activeCell="V15" sqref="V15"/>
    </sheetView>
  </sheetViews>
  <sheetFormatPr defaultRowHeight="15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  <col min="257" max="257" width="3.28515625" customWidth="1"/>
    <col min="258" max="258" width="8.5703125" customWidth="1"/>
    <col min="259" max="259" width="13.42578125" customWidth="1"/>
    <col min="260" max="260" width="10.140625" customWidth="1"/>
    <col min="261" max="261" width="4" customWidth="1"/>
    <col min="262" max="262" width="10.140625" customWidth="1"/>
    <col min="263" max="263" width="12.28515625" customWidth="1"/>
    <col min="264" max="264" width="22.140625" customWidth="1"/>
    <col min="265" max="265" width="11.42578125" customWidth="1"/>
    <col min="266" max="266" width="2.140625" customWidth="1"/>
    <col min="267" max="268" width="13.7109375" customWidth="1"/>
    <col min="269" max="269" width="4.7109375" customWidth="1"/>
    <col min="270" max="270" width="5.28515625" customWidth="1"/>
    <col min="271" max="271" width="3.5703125" customWidth="1"/>
    <col min="272" max="272" width="4.5703125" customWidth="1"/>
    <col min="273" max="273" width="1.140625" customWidth="1"/>
    <col min="274" max="274" width="7.85546875" customWidth="1"/>
    <col min="275" max="275" width="0" hidden="1" customWidth="1"/>
    <col min="276" max="276" width="5.7109375" customWidth="1"/>
    <col min="277" max="277" width="3.42578125" customWidth="1"/>
    <col min="513" max="513" width="3.28515625" customWidth="1"/>
    <col min="514" max="514" width="8.5703125" customWidth="1"/>
    <col min="515" max="515" width="13.42578125" customWidth="1"/>
    <col min="516" max="516" width="10.140625" customWidth="1"/>
    <col min="517" max="517" width="4" customWidth="1"/>
    <col min="518" max="518" width="10.140625" customWidth="1"/>
    <col min="519" max="519" width="12.28515625" customWidth="1"/>
    <col min="520" max="520" width="22.140625" customWidth="1"/>
    <col min="521" max="521" width="11.42578125" customWidth="1"/>
    <col min="522" max="522" width="2.140625" customWidth="1"/>
    <col min="523" max="524" width="13.7109375" customWidth="1"/>
    <col min="525" max="525" width="4.7109375" customWidth="1"/>
    <col min="526" max="526" width="5.28515625" customWidth="1"/>
    <col min="527" max="527" width="3.5703125" customWidth="1"/>
    <col min="528" max="528" width="4.5703125" customWidth="1"/>
    <col min="529" max="529" width="1.140625" customWidth="1"/>
    <col min="530" max="530" width="7.85546875" customWidth="1"/>
    <col min="531" max="531" width="0" hidden="1" customWidth="1"/>
    <col min="532" max="532" width="5.7109375" customWidth="1"/>
    <col min="533" max="533" width="3.42578125" customWidth="1"/>
    <col min="769" max="769" width="3.28515625" customWidth="1"/>
    <col min="770" max="770" width="8.5703125" customWidth="1"/>
    <col min="771" max="771" width="13.42578125" customWidth="1"/>
    <col min="772" max="772" width="10.140625" customWidth="1"/>
    <col min="773" max="773" width="4" customWidth="1"/>
    <col min="774" max="774" width="10.140625" customWidth="1"/>
    <col min="775" max="775" width="12.28515625" customWidth="1"/>
    <col min="776" max="776" width="22.140625" customWidth="1"/>
    <col min="777" max="777" width="11.42578125" customWidth="1"/>
    <col min="778" max="778" width="2.140625" customWidth="1"/>
    <col min="779" max="780" width="13.7109375" customWidth="1"/>
    <col min="781" max="781" width="4.7109375" customWidth="1"/>
    <col min="782" max="782" width="5.28515625" customWidth="1"/>
    <col min="783" max="783" width="3.5703125" customWidth="1"/>
    <col min="784" max="784" width="4.5703125" customWidth="1"/>
    <col min="785" max="785" width="1.140625" customWidth="1"/>
    <col min="786" max="786" width="7.85546875" customWidth="1"/>
    <col min="787" max="787" width="0" hidden="1" customWidth="1"/>
    <col min="788" max="788" width="5.7109375" customWidth="1"/>
    <col min="789" max="789" width="3.42578125" customWidth="1"/>
    <col min="1025" max="1025" width="3.28515625" customWidth="1"/>
    <col min="1026" max="1026" width="8.5703125" customWidth="1"/>
    <col min="1027" max="1027" width="13.42578125" customWidth="1"/>
    <col min="1028" max="1028" width="10.140625" customWidth="1"/>
    <col min="1029" max="1029" width="4" customWidth="1"/>
    <col min="1030" max="1030" width="10.140625" customWidth="1"/>
    <col min="1031" max="1031" width="12.28515625" customWidth="1"/>
    <col min="1032" max="1032" width="22.140625" customWidth="1"/>
    <col min="1033" max="1033" width="11.42578125" customWidth="1"/>
    <col min="1034" max="1034" width="2.140625" customWidth="1"/>
    <col min="1035" max="1036" width="13.7109375" customWidth="1"/>
    <col min="1037" max="1037" width="4.7109375" customWidth="1"/>
    <col min="1038" max="1038" width="5.28515625" customWidth="1"/>
    <col min="1039" max="1039" width="3.5703125" customWidth="1"/>
    <col min="1040" max="1040" width="4.5703125" customWidth="1"/>
    <col min="1041" max="1041" width="1.140625" customWidth="1"/>
    <col min="1042" max="1042" width="7.85546875" customWidth="1"/>
    <col min="1043" max="1043" width="0" hidden="1" customWidth="1"/>
    <col min="1044" max="1044" width="5.7109375" customWidth="1"/>
    <col min="1045" max="1045" width="3.42578125" customWidth="1"/>
    <col min="1281" max="1281" width="3.28515625" customWidth="1"/>
    <col min="1282" max="1282" width="8.5703125" customWidth="1"/>
    <col min="1283" max="1283" width="13.42578125" customWidth="1"/>
    <col min="1284" max="1284" width="10.140625" customWidth="1"/>
    <col min="1285" max="1285" width="4" customWidth="1"/>
    <col min="1286" max="1286" width="10.140625" customWidth="1"/>
    <col min="1287" max="1287" width="12.28515625" customWidth="1"/>
    <col min="1288" max="1288" width="22.140625" customWidth="1"/>
    <col min="1289" max="1289" width="11.42578125" customWidth="1"/>
    <col min="1290" max="1290" width="2.140625" customWidth="1"/>
    <col min="1291" max="1292" width="13.7109375" customWidth="1"/>
    <col min="1293" max="1293" width="4.7109375" customWidth="1"/>
    <col min="1294" max="1294" width="5.28515625" customWidth="1"/>
    <col min="1295" max="1295" width="3.5703125" customWidth="1"/>
    <col min="1296" max="1296" width="4.5703125" customWidth="1"/>
    <col min="1297" max="1297" width="1.140625" customWidth="1"/>
    <col min="1298" max="1298" width="7.85546875" customWidth="1"/>
    <col min="1299" max="1299" width="0" hidden="1" customWidth="1"/>
    <col min="1300" max="1300" width="5.7109375" customWidth="1"/>
    <col min="1301" max="1301" width="3.42578125" customWidth="1"/>
    <col min="1537" max="1537" width="3.28515625" customWidth="1"/>
    <col min="1538" max="1538" width="8.5703125" customWidth="1"/>
    <col min="1539" max="1539" width="13.42578125" customWidth="1"/>
    <col min="1540" max="1540" width="10.140625" customWidth="1"/>
    <col min="1541" max="1541" width="4" customWidth="1"/>
    <col min="1542" max="1542" width="10.140625" customWidth="1"/>
    <col min="1543" max="1543" width="12.28515625" customWidth="1"/>
    <col min="1544" max="1544" width="22.140625" customWidth="1"/>
    <col min="1545" max="1545" width="11.42578125" customWidth="1"/>
    <col min="1546" max="1546" width="2.140625" customWidth="1"/>
    <col min="1547" max="1548" width="13.7109375" customWidth="1"/>
    <col min="1549" max="1549" width="4.7109375" customWidth="1"/>
    <col min="1550" max="1550" width="5.28515625" customWidth="1"/>
    <col min="1551" max="1551" width="3.5703125" customWidth="1"/>
    <col min="1552" max="1552" width="4.5703125" customWidth="1"/>
    <col min="1553" max="1553" width="1.140625" customWidth="1"/>
    <col min="1554" max="1554" width="7.85546875" customWidth="1"/>
    <col min="1555" max="1555" width="0" hidden="1" customWidth="1"/>
    <col min="1556" max="1556" width="5.7109375" customWidth="1"/>
    <col min="1557" max="1557" width="3.42578125" customWidth="1"/>
    <col min="1793" max="1793" width="3.28515625" customWidth="1"/>
    <col min="1794" max="1794" width="8.5703125" customWidth="1"/>
    <col min="1795" max="1795" width="13.42578125" customWidth="1"/>
    <col min="1796" max="1796" width="10.140625" customWidth="1"/>
    <col min="1797" max="1797" width="4" customWidth="1"/>
    <col min="1798" max="1798" width="10.140625" customWidth="1"/>
    <col min="1799" max="1799" width="12.28515625" customWidth="1"/>
    <col min="1800" max="1800" width="22.140625" customWidth="1"/>
    <col min="1801" max="1801" width="11.42578125" customWidth="1"/>
    <col min="1802" max="1802" width="2.140625" customWidth="1"/>
    <col min="1803" max="1804" width="13.7109375" customWidth="1"/>
    <col min="1805" max="1805" width="4.7109375" customWidth="1"/>
    <col min="1806" max="1806" width="5.28515625" customWidth="1"/>
    <col min="1807" max="1807" width="3.5703125" customWidth="1"/>
    <col min="1808" max="1808" width="4.5703125" customWidth="1"/>
    <col min="1809" max="1809" width="1.140625" customWidth="1"/>
    <col min="1810" max="1810" width="7.85546875" customWidth="1"/>
    <col min="1811" max="1811" width="0" hidden="1" customWidth="1"/>
    <col min="1812" max="1812" width="5.7109375" customWidth="1"/>
    <col min="1813" max="1813" width="3.42578125" customWidth="1"/>
    <col min="2049" max="2049" width="3.28515625" customWidth="1"/>
    <col min="2050" max="2050" width="8.5703125" customWidth="1"/>
    <col min="2051" max="2051" width="13.42578125" customWidth="1"/>
    <col min="2052" max="2052" width="10.140625" customWidth="1"/>
    <col min="2053" max="2053" width="4" customWidth="1"/>
    <col min="2054" max="2054" width="10.140625" customWidth="1"/>
    <col min="2055" max="2055" width="12.28515625" customWidth="1"/>
    <col min="2056" max="2056" width="22.140625" customWidth="1"/>
    <col min="2057" max="2057" width="11.42578125" customWidth="1"/>
    <col min="2058" max="2058" width="2.140625" customWidth="1"/>
    <col min="2059" max="2060" width="13.7109375" customWidth="1"/>
    <col min="2061" max="2061" width="4.7109375" customWidth="1"/>
    <col min="2062" max="2062" width="5.28515625" customWidth="1"/>
    <col min="2063" max="2063" width="3.5703125" customWidth="1"/>
    <col min="2064" max="2064" width="4.5703125" customWidth="1"/>
    <col min="2065" max="2065" width="1.140625" customWidth="1"/>
    <col min="2066" max="2066" width="7.85546875" customWidth="1"/>
    <col min="2067" max="2067" width="0" hidden="1" customWidth="1"/>
    <col min="2068" max="2068" width="5.7109375" customWidth="1"/>
    <col min="2069" max="2069" width="3.42578125" customWidth="1"/>
    <col min="2305" max="2305" width="3.28515625" customWidth="1"/>
    <col min="2306" max="2306" width="8.5703125" customWidth="1"/>
    <col min="2307" max="2307" width="13.42578125" customWidth="1"/>
    <col min="2308" max="2308" width="10.140625" customWidth="1"/>
    <col min="2309" max="2309" width="4" customWidth="1"/>
    <col min="2310" max="2310" width="10.140625" customWidth="1"/>
    <col min="2311" max="2311" width="12.28515625" customWidth="1"/>
    <col min="2312" max="2312" width="22.140625" customWidth="1"/>
    <col min="2313" max="2313" width="11.42578125" customWidth="1"/>
    <col min="2314" max="2314" width="2.140625" customWidth="1"/>
    <col min="2315" max="2316" width="13.7109375" customWidth="1"/>
    <col min="2317" max="2317" width="4.7109375" customWidth="1"/>
    <col min="2318" max="2318" width="5.28515625" customWidth="1"/>
    <col min="2319" max="2319" width="3.5703125" customWidth="1"/>
    <col min="2320" max="2320" width="4.5703125" customWidth="1"/>
    <col min="2321" max="2321" width="1.140625" customWidth="1"/>
    <col min="2322" max="2322" width="7.85546875" customWidth="1"/>
    <col min="2323" max="2323" width="0" hidden="1" customWidth="1"/>
    <col min="2324" max="2324" width="5.7109375" customWidth="1"/>
    <col min="2325" max="2325" width="3.42578125" customWidth="1"/>
    <col min="2561" max="2561" width="3.28515625" customWidth="1"/>
    <col min="2562" max="2562" width="8.5703125" customWidth="1"/>
    <col min="2563" max="2563" width="13.42578125" customWidth="1"/>
    <col min="2564" max="2564" width="10.140625" customWidth="1"/>
    <col min="2565" max="2565" width="4" customWidth="1"/>
    <col min="2566" max="2566" width="10.140625" customWidth="1"/>
    <col min="2567" max="2567" width="12.28515625" customWidth="1"/>
    <col min="2568" max="2568" width="22.140625" customWidth="1"/>
    <col min="2569" max="2569" width="11.42578125" customWidth="1"/>
    <col min="2570" max="2570" width="2.140625" customWidth="1"/>
    <col min="2571" max="2572" width="13.7109375" customWidth="1"/>
    <col min="2573" max="2573" width="4.7109375" customWidth="1"/>
    <col min="2574" max="2574" width="5.28515625" customWidth="1"/>
    <col min="2575" max="2575" width="3.5703125" customWidth="1"/>
    <col min="2576" max="2576" width="4.5703125" customWidth="1"/>
    <col min="2577" max="2577" width="1.140625" customWidth="1"/>
    <col min="2578" max="2578" width="7.85546875" customWidth="1"/>
    <col min="2579" max="2579" width="0" hidden="1" customWidth="1"/>
    <col min="2580" max="2580" width="5.7109375" customWidth="1"/>
    <col min="2581" max="2581" width="3.42578125" customWidth="1"/>
    <col min="2817" max="2817" width="3.28515625" customWidth="1"/>
    <col min="2818" max="2818" width="8.5703125" customWidth="1"/>
    <col min="2819" max="2819" width="13.42578125" customWidth="1"/>
    <col min="2820" max="2820" width="10.140625" customWidth="1"/>
    <col min="2821" max="2821" width="4" customWidth="1"/>
    <col min="2822" max="2822" width="10.140625" customWidth="1"/>
    <col min="2823" max="2823" width="12.28515625" customWidth="1"/>
    <col min="2824" max="2824" width="22.140625" customWidth="1"/>
    <col min="2825" max="2825" width="11.42578125" customWidth="1"/>
    <col min="2826" max="2826" width="2.140625" customWidth="1"/>
    <col min="2827" max="2828" width="13.7109375" customWidth="1"/>
    <col min="2829" max="2829" width="4.7109375" customWidth="1"/>
    <col min="2830" max="2830" width="5.28515625" customWidth="1"/>
    <col min="2831" max="2831" width="3.5703125" customWidth="1"/>
    <col min="2832" max="2832" width="4.5703125" customWidth="1"/>
    <col min="2833" max="2833" width="1.140625" customWidth="1"/>
    <col min="2834" max="2834" width="7.85546875" customWidth="1"/>
    <col min="2835" max="2835" width="0" hidden="1" customWidth="1"/>
    <col min="2836" max="2836" width="5.7109375" customWidth="1"/>
    <col min="2837" max="2837" width="3.42578125" customWidth="1"/>
    <col min="3073" max="3073" width="3.28515625" customWidth="1"/>
    <col min="3074" max="3074" width="8.5703125" customWidth="1"/>
    <col min="3075" max="3075" width="13.42578125" customWidth="1"/>
    <col min="3076" max="3076" width="10.140625" customWidth="1"/>
    <col min="3077" max="3077" width="4" customWidth="1"/>
    <col min="3078" max="3078" width="10.140625" customWidth="1"/>
    <col min="3079" max="3079" width="12.28515625" customWidth="1"/>
    <col min="3080" max="3080" width="22.140625" customWidth="1"/>
    <col min="3081" max="3081" width="11.42578125" customWidth="1"/>
    <col min="3082" max="3082" width="2.140625" customWidth="1"/>
    <col min="3083" max="3084" width="13.7109375" customWidth="1"/>
    <col min="3085" max="3085" width="4.7109375" customWidth="1"/>
    <col min="3086" max="3086" width="5.28515625" customWidth="1"/>
    <col min="3087" max="3087" width="3.5703125" customWidth="1"/>
    <col min="3088" max="3088" width="4.5703125" customWidth="1"/>
    <col min="3089" max="3089" width="1.140625" customWidth="1"/>
    <col min="3090" max="3090" width="7.85546875" customWidth="1"/>
    <col min="3091" max="3091" width="0" hidden="1" customWidth="1"/>
    <col min="3092" max="3092" width="5.7109375" customWidth="1"/>
    <col min="3093" max="3093" width="3.42578125" customWidth="1"/>
    <col min="3329" max="3329" width="3.28515625" customWidth="1"/>
    <col min="3330" max="3330" width="8.5703125" customWidth="1"/>
    <col min="3331" max="3331" width="13.42578125" customWidth="1"/>
    <col min="3332" max="3332" width="10.140625" customWidth="1"/>
    <col min="3333" max="3333" width="4" customWidth="1"/>
    <col min="3334" max="3334" width="10.140625" customWidth="1"/>
    <col min="3335" max="3335" width="12.28515625" customWidth="1"/>
    <col min="3336" max="3336" width="22.140625" customWidth="1"/>
    <col min="3337" max="3337" width="11.42578125" customWidth="1"/>
    <col min="3338" max="3338" width="2.140625" customWidth="1"/>
    <col min="3339" max="3340" width="13.7109375" customWidth="1"/>
    <col min="3341" max="3341" width="4.7109375" customWidth="1"/>
    <col min="3342" max="3342" width="5.28515625" customWidth="1"/>
    <col min="3343" max="3343" width="3.5703125" customWidth="1"/>
    <col min="3344" max="3344" width="4.5703125" customWidth="1"/>
    <col min="3345" max="3345" width="1.140625" customWidth="1"/>
    <col min="3346" max="3346" width="7.85546875" customWidth="1"/>
    <col min="3347" max="3347" width="0" hidden="1" customWidth="1"/>
    <col min="3348" max="3348" width="5.7109375" customWidth="1"/>
    <col min="3349" max="3349" width="3.42578125" customWidth="1"/>
    <col min="3585" max="3585" width="3.28515625" customWidth="1"/>
    <col min="3586" max="3586" width="8.5703125" customWidth="1"/>
    <col min="3587" max="3587" width="13.42578125" customWidth="1"/>
    <col min="3588" max="3588" width="10.140625" customWidth="1"/>
    <col min="3589" max="3589" width="4" customWidth="1"/>
    <col min="3590" max="3590" width="10.140625" customWidth="1"/>
    <col min="3591" max="3591" width="12.28515625" customWidth="1"/>
    <col min="3592" max="3592" width="22.140625" customWidth="1"/>
    <col min="3593" max="3593" width="11.42578125" customWidth="1"/>
    <col min="3594" max="3594" width="2.140625" customWidth="1"/>
    <col min="3595" max="3596" width="13.7109375" customWidth="1"/>
    <col min="3597" max="3597" width="4.7109375" customWidth="1"/>
    <col min="3598" max="3598" width="5.28515625" customWidth="1"/>
    <col min="3599" max="3599" width="3.5703125" customWidth="1"/>
    <col min="3600" max="3600" width="4.5703125" customWidth="1"/>
    <col min="3601" max="3601" width="1.140625" customWidth="1"/>
    <col min="3602" max="3602" width="7.85546875" customWidth="1"/>
    <col min="3603" max="3603" width="0" hidden="1" customWidth="1"/>
    <col min="3604" max="3604" width="5.7109375" customWidth="1"/>
    <col min="3605" max="3605" width="3.42578125" customWidth="1"/>
    <col min="3841" max="3841" width="3.28515625" customWidth="1"/>
    <col min="3842" max="3842" width="8.5703125" customWidth="1"/>
    <col min="3843" max="3843" width="13.42578125" customWidth="1"/>
    <col min="3844" max="3844" width="10.140625" customWidth="1"/>
    <col min="3845" max="3845" width="4" customWidth="1"/>
    <col min="3846" max="3846" width="10.140625" customWidth="1"/>
    <col min="3847" max="3847" width="12.28515625" customWidth="1"/>
    <col min="3848" max="3848" width="22.140625" customWidth="1"/>
    <col min="3849" max="3849" width="11.42578125" customWidth="1"/>
    <col min="3850" max="3850" width="2.140625" customWidth="1"/>
    <col min="3851" max="3852" width="13.7109375" customWidth="1"/>
    <col min="3853" max="3853" width="4.7109375" customWidth="1"/>
    <col min="3854" max="3854" width="5.28515625" customWidth="1"/>
    <col min="3855" max="3855" width="3.5703125" customWidth="1"/>
    <col min="3856" max="3856" width="4.5703125" customWidth="1"/>
    <col min="3857" max="3857" width="1.140625" customWidth="1"/>
    <col min="3858" max="3858" width="7.85546875" customWidth="1"/>
    <col min="3859" max="3859" width="0" hidden="1" customWidth="1"/>
    <col min="3860" max="3860" width="5.7109375" customWidth="1"/>
    <col min="3861" max="3861" width="3.42578125" customWidth="1"/>
    <col min="4097" max="4097" width="3.28515625" customWidth="1"/>
    <col min="4098" max="4098" width="8.5703125" customWidth="1"/>
    <col min="4099" max="4099" width="13.42578125" customWidth="1"/>
    <col min="4100" max="4100" width="10.140625" customWidth="1"/>
    <col min="4101" max="4101" width="4" customWidth="1"/>
    <col min="4102" max="4102" width="10.140625" customWidth="1"/>
    <col min="4103" max="4103" width="12.28515625" customWidth="1"/>
    <col min="4104" max="4104" width="22.140625" customWidth="1"/>
    <col min="4105" max="4105" width="11.42578125" customWidth="1"/>
    <col min="4106" max="4106" width="2.140625" customWidth="1"/>
    <col min="4107" max="4108" width="13.7109375" customWidth="1"/>
    <col min="4109" max="4109" width="4.7109375" customWidth="1"/>
    <col min="4110" max="4110" width="5.28515625" customWidth="1"/>
    <col min="4111" max="4111" width="3.5703125" customWidth="1"/>
    <col min="4112" max="4112" width="4.5703125" customWidth="1"/>
    <col min="4113" max="4113" width="1.140625" customWidth="1"/>
    <col min="4114" max="4114" width="7.85546875" customWidth="1"/>
    <col min="4115" max="4115" width="0" hidden="1" customWidth="1"/>
    <col min="4116" max="4116" width="5.7109375" customWidth="1"/>
    <col min="4117" max="4117" width="3.42578125" customWidth="1"/>
    <col min="4353" max="4353" width="3.28515625" customWidth="1"/>
    <col min="4354" max="4354" width="8.5703125" customWidth="1"/>
    <col min="4355" max="4355" width="13.42578125" customWidth="1"/>
    <col min="4356" max="4356" width="10.140625" customWidth="1"/>
    <col min="4357" max="4357" width="4" customWidth="1"/>
    <col min="4358" max="4358" width="10.140625" customWidth="1"/>
    <col min="4359" max="4359" width="12.28515625" customWidth="1"/>
    <col min="4360" max="4360" width="22.140625" customWidth="1"/>
    <col min="4361" max="4361" width="11.42578125" customWidth="1"/>
    <col min="4362" max="4362" width="2.140625" customWidth="1"/>
    <col min="4363" max="4364" width="13.7109375" customWidth="1"/>
    <col min="4365" max="4365" width="4.7109375" customWidth="1"/>
    <col min="4366" max="4366" width="5.28515625" customWidth="1"/>
    <col min="4367" max="4367" width="3.5703125" customWidth="1"/>
    <col min="4368" max="4368" width="4.5703125" customWidth="1"/>
    <col min="4369" max="4369" width="1.140625" customWidth="1"/>
    <col min="4370" max="4370" width="7.85546875" customWidth="1"/>
    <col min="4371" max="4371" width="0" hidden="1" customWidth="1"/>
    <col min="4372" max="4372" width="5.7109375" customWidth="1"/>
    <col min="4373" max="4373" width="3.42578125" customWidth="1"/>
    <col min="4609" max="4609" width="3.28515625" customWidth="1"/>
    <col min="4610" max="4610" width="8.5703125" customWidth="1"/>
    <col min="4611" max="4611" width="13.42578125" customWidth="1"/>
    <col min="4612" max="4612" width="10.140625" customWidth="1"/>
    <col min="4613" max="4613" width="4" customWidth="1"/>
    <col min="4614" max="4614" width="10.140625" customWidth="1"/>
    <col min="4615" max="4615" width="12.28515625" customWidth="1"/>
    <col min="4616" max="4616" width="22.140625" customWidth="1"/>
    <col min="4617" max="4617" width="11.42578125" customWidth="1"/>
    <col min="4618" max="4618" width="2.140625" customWidth="1"/>
    <col min="4619" max="4620" width="13.7109375" customWidth="1"/>
    <col min="4621" max="4621" width="4.7109375" customWidth="1"/>
    <col min="4622" max="4622" width="5.28515625" customWidth="1"/>
    <col min="4623" max="4623" width="3.5703125" customWidth="1"/>
    <col min="4624" max="4624" width="4.5703125" customWidth="1"/>
    <col min="4625" max="4625" width="1.140625" customWidth="1"/>
    <col min="4626" max="4626" width="7.85546875" customWidth="1"/>
    <col min="4627" max="4627" width="0" hidden="1" customWidth="1"/>
    <col min="4628" max="4628" width="5.7109375" customWidth="1"/>
    <col min="4629" max="4629" width="3.42578125" customWidth="1"/>
    <col min="4865" max="4865" width="3.28515625" customWidth="1"/>
    <col min="4866" max="4866" width="8.5703125" customWidth="1"/>
    <col min="4867" max="4867" width="13.42578125" customWidth="1"/>
    <col min="4868" max="4868" width="10.140625" customWidth="1"/>
    <col min="4869" max="4869" width="4" customWidth="1"/>
    <col min="4870" max="4870" width="10.140625" customWidth="1"/>
    <col min="4871" max="4871" width="12.28515625" customWidth="1"/>
    <col min="4872" max="4872" width="22.140625" customWidth="1"/>
    <col min="4873" max="4873" width="11.42578125" customWidth="1"/>
    <col min="4874" max="4874" width="2.140625" customWidth="1"/>
    <col min="4875" max="4876" width="13.7109375" customWidth="1"/>
    <col min="4877" max="4877" width="4.7109375" customWidth="1"/>
    <col min="4878" max="4878" width="5.28515625" customWidth="1"/>
    <col min="4879" max="4879" width="3.5703125" customWidth="1"/>
    <col min="4880" max="4880" width="4.5703125" customWidth="1"/>
    <col min="4881" max="4881" width="1.140625" customWidth="1"/>
    <col min="4882" max="4882" width="7.85546875" customWidth="1"/>
    <col min="4883" max="4883" width="0" hidden="1" customWidth="1"/>
    <col min="4884" max="4884" width="5.7109375" customWidth="1"/>
    <col min="4885" max="4885" width="3.42578125" customWidth="1"/>
    <col min="5121" max="5121" width="3.28515625" customWidth="1"/>
    <col min="5122" max="5122" width="8.5703125" customWidth="1"/>
    <col min="5123" max="5123" width="13.42578125" customWidth="1"/>
    <col min="5124" max="5124" width="10.140625" customWidth="1"/>
    <col min="5125" max="5125" width="4" customWidth="1"/>
    <col min="5126" max="5126" width="10.140625" customWidth="1"/>
    <col min="5127" max="5127" width="12.28515625" customWidth="1"/>
    <col min="5128" max="5128" width="22.140625" customWidth="1"/>
    <col min="5129" max="5129" width="11.42578125" customWidth="1"/>
    <col min="5130" max="5130" width="2.140625" customWidth="1"/>
    <col min="5131" max="5132" width="13.7109375" customWidth="1"/>
    <col min="5133" max="5133" width="4.7109375" customWidth="1"/>
    <col min="5134" max="5134" width="5.28515625" customWidth="1"/>
    <col min="5135" max="5135" width="3.5703125" customWidth="1"/>
    <col min="5136" max="5136" width="4.5703125" customWidth="1"/>
    <col min="5137" max="5137" width="1.140625" customWidth="1"/>
    <col min="5138" max="5138" width="7.85546875" customWidth="1"/>
    <col min="5139" max="5139" width="0" hidden="1" customWidth="1"/>
    <col min="5140" max="5140" width="5.7109375" customWidth="1"/>
    <col min="5141" max="5141" width="3.42578125" customWidth="1"/>
    <col min="5377" max="5377" width="3.28515625" customWidth="1"/>
    <col min="5378" max="5378" width="8.5703125" customWidth="1"/>
    <col min="5379" max="5379" width="13.42578125" customWidth="1"/>
    <col min="5380" max="5380" width="10.140625" customWidth="1"/>
    <col min="5381" max="5381" width="4" customWidth="1"/>
    <col min="5382" max="5382" width="10.140625" customWidth="1"/>
    <col min="5383" max="5383" width="12.28515625" customWidth="1"/>
    <col min="5384" max="5384" width="22.140625" customWidth="1"/>
    <col min="5385" max="5385" width="11.42578125" customWidth="1"/>
    <col min="5386" max="5386" width="2.140625" customWidth="1"/>
    <col min="5387" max="5388" width="13.7109375" customWidth="1"/>
    <col min="5389" max="5389" width="4.7109375" customWidth="1"/>
    <col min="5390" max="5390" width="5.28515625" customWidth="1"/>
    <col min="5391" max="5391" width="3.5703125" customWidth="1"/>
    <col min="5392" max="5392" width="4.5703125" customWidth="1"/>
    <col min="5393" max="5393" width="1.140625" customWidth="1"/>
    <col min="5394" max="5394" width="7.85546875" customWidth="1"/>
    <col min="5395" max="5395" width="0" hidden="1" customWidth="1"/>
    <col min="5396" max="5396" width="5.7109375" customWidth="1"/>
    <col min="5397" max="5397" width="3.42578125" customWidth="1"/>
    <col min="5633" max="5633" width="3.28515625" customWidth="1"/>
    <col min="5634" max="5634" width="8.5703125" customWidth="1"/>
    <col min="5635" max="5635" width="13.42578125" customWidth="1"/>
    <col min="5636" max="5636" width="10.140625" customWidth="1"/>
    <col min="5637" max="5637" width="4" customWidth="1"/>
    <col min="5638" max="5638" width="10.140625" customWidth="1"/>
    <col min="5639" max="5639" width="12.28515625" customWidth="1"/>
    <col min="5640" max="5640" width="22.140625" customWidth="1"/>
    <col min="5641" max="5641" width="11.42578125" customWidth="1"/>
    <col min="5642" max="5642" width="2.140625" customWidth="1"/>
    <col min="5643" max="5644" width="13.7109375" customWidth="1"/>
    <col min="5645" max="5645" width="4.7109375" customWidth="1"/>
    <col min="5646" max="5646" width="5.28515625" customWidth="1"/>
    <col min="5647" max="5647" width="3.5703125" customWidth="1"/>
    <col min="5648" max="5648" width="4.5703125" customWidth="1"/>
    <col min="5649" max="5649" width="1.140625" customWidth="1"/>
    <col min="5650" max="5650" width="7.85546875" customWidth="1"/>
    <col min="5651" max="5651" width="0" hidden="1" customWidth="1"/>
    <col min="5652" max="5652" width="5.7109375" customWidth="1"/>
    <col min="5653" max="5653" width="3.42578125" customWidth="1"/>
    <col min="5889" max="5889" width="3.28515625" customWidth="1"/>
    <col min="5890" max="5890" width="8.5703125" customWidth="1"/>
    <col min="5891" max="5891" width="13.42578125" customWidth="1"/>
    <col min="5892" max="5892" width="10.140625" customWidth="1"/>
    <col min="5893" max="5893" width="4" customWidth="1"/>
    <col min="5894" max="5894" width="10.140625" customWidth="1"/>
    <col min="5895" max="5895" width="12.28515625" customWidth="1"/>
    <col min="5896" max="5896" width="22.140625" customWidth="1"/>
    <col min="5897" max="5897" width="11.42578125" customWidth="1"/>
    <col min="5898" max="5898" width="2.140625" customWidth="1"/>
    <col min="5899" max="5900" width="13.7109375" customWidth="1"/>
    <col min="5901" max="5901" width="4.7109375" customWidth="1"/>
    <col min="5902" max="5902" width="5.28515625" customWidth="1"/>
    <col min="5903" max="5903" width="3.5703125" customWidth="1"/>
    <col min="5904" max="5904" width="4.5703125" customWidth="1"/>
    <col min="5905" max="5905" width="1.140625" customWidth="1"/>
    <col min="5906" max="5906" width="7.85546875" customWidth="1"/>
    <col min="5907" max="5907" width="0" hidden="1" customWidth="1"/>
    <col min="5908" max="5908" width="5.7109375" customWidth="1"/>
    <col min="5909" max="5909" width="3.42578125" customWidth="1"/>
    <col min="6145" max="6145" width="3.28515625" customWidth="1"/>
    <col min="6146" max="6146" width="8.5703125" customWidth="1"/>
    <col min="6147" max="6147" width="13.42578125" customWidth="1"/>
    <col min="6148" max="6148" width="10.140625" customWidth="1"/>
    <col min="6149" max="6149" width="4" customWidth="1"/>
    <col min="6150" max="6150" width="10.140625" customWidth="1"/>
    <col min="6151" max="6151" width="12.28515625" customWidth="1"/>
    <col min="6152" max="6152" width="22.140625" customWidth="1"/>
    <col min="6153" max="6153" width="11.42578125" customWidth="1"/>
    <col min="6154" max="6154" width="2.140625" customWidth="1"/>
    <col min="6155" max="6156" width="13.7109375" customWidth="1"/>
    <col min="6157" max="6157" width="4.7109375" customWidth="1"/>
    <col min="6158" max="6158" width="5.28515625" customWidth="1"/>
    <col min="6159" max="6159" width="3.5703125" customWidth="1"/>
    <col min="6160" max="6160" width="4.5703125" customWidth="1"/>
    <col min="6161" max="6161" width="1.140625" customWidth="1"/>
    <col min="6162" max="6162" width="7.85546875" customWidth="1"/>
    <col min="6163" max="6163" width="0" hidden="1" customWidth="1"/>
    <col min="6164" max="6164" width="5.7109375" customWidth="1"/>
    <col min="6165" max="6165" width="3.42578125" customWidth="1"/>
    <col min="6401" max="6401" width="3.28515625" customWidth="1"/>
    <col min="6402" max="6402" width="8.5703125" customWidth="1"/>
    <col min="6403" max="6403" width="13.42578125" customWidth="1"/>
    <col min="6404" max="6404" width="10.140625" customWidth="1"/>
    <col min="6405" max="6405" width="4" customWidth="1"/>
    <col min="6406" max="6406" width="10.140625" customWidth="1"/>
    <col min="6407" max="6407" width="12.28515625" customWidth="1"/>
    <col min="6408" max="6408" width="22.140625" customWidth="1"/>
    <col min="6409" max="6409" width="11.42578125" customWidth="1"/>
    <col min="6410" max="6410" width="2.140625" customWidth="1"/>
    <col min="6411" max="6412" width="13.7109375" customWidth="1"/>
    <col min="6413" max="6413" width="4.7109375" customWidth="1"/>
    <col min="6414" max="6414" width="5.28515625" customWidth="1"/>
    <col min="6415" max="6415" width="3.5703125" customWidth="1"/>
    <col min="6416" max="6416" width="4.5703125" customWidth="1"/>
    <col min="6417" max="6417" width="1.140625" customWidth="1"/>
    <col min="6418" max="6418" width="7.85546875" customWidth="1"/>
    <col min="6419" max="6419" width="0" hidden="1" customWidth="1"/>
    <col min="6420" max="6420" width="5.7109375" customWidth="1"/>
    <col min="6421" max="6421" width="3.42578125" customWidth="1"/>
    <col min="6657" max="6657" width="3.28515625" customWidth="1"/>
    <col min="6658" max="6658" width="8.5703125" customWidth="1"/>
    <col min="6659" max="6659" width="13.42578125" customWidth="1"/>
    <col min="6660" max="6660" width="10.140625" customWidth="1"/>
    <col min="6661" max="6661" width="4" customWidth="1"/>
    <col min="6662" max="6662" width="10.140625" customWidth="1"/>
    <col min="6663" max="6663" width="12.28515625" customWidth="1"/>
    <col min="6664" max="6664" width="22.140625" customWidth="1"/>
    <col min="6665" max="6665" width="11.42578125" customWidth="1"/>
    <col min="6666" max="6666" width="2.140625" customWidth="1"/>
    <col min="6667" max="6668" width="13.7109375" customWidth="1"/>
    <col min="6669" max="6669" width="4.7109375" customWidth="1"/>
    <col min="6670" max="6670" width="5.28515625" customWidth="1"/>
    <col min="6671" max="6671" width="3.5703125" customWidth="1"/>
    <col min="6672" max="6672" width="4.5703125" customWidth="1"/>
    <col min="6673" max="6673" width="1.140625" customWidth="1"/>
    <col min="6674" max="6674" width="7.85546875" customWidth="1"/>
    <col min="6675" max="6675" width="0" hidden="1" customWidth="1"/>
    <col min="6676" max="6676" width="5.7109375" customWidth="1"/>
    <col min="6677" max="6677" width="3.42578125" customWidth="1"/>
    <col min="6913" max="6913" width="3.28515625" customWidth="1"/>
    <col min="6914" max="6914" width="8.5703125" customWidth="1"/>
    <col min="6915" max="6915" width="13.42578125" customWidth="1"/>
    <col min="6916" max="6916" width="10.140625" customWidth="1"/>
    <col min="6917" max="6917" width="4" customWidth="1"/>
    <col min="6918" max="6918" width="10.140625" customWidth="1"/>
    <col min="6919" max="6919" width="12.28515625" customWidth="1"/>
    <col min="6920" max="6920" width="22.140625" customWidth="1"/>
    <col min="6921" max="6921" width="11.42578125" customWidth="1"/>
    <col min="6922" max="6922" width="2.140625" customWidth="1"/>
    <col min="6923" max="6924" width="13.7109375" customWidth="1"/>
    <col min="6925" max="6925" width="4.7109375" customWidth="1"/>
    <col min="6926" max="6926" width="5.28515625" customWidth="1"/>
    <col min="6927" max="6927" width="3.5703125" customWidth="1"/>
    <col min="6928" max="6928" width="4.5703125" customWidth="1"/>
    <col min="6929" max="6929" width="1.140625" customWidth="1"/>
    <col min="6930" max="6930" width="7.85546875" customWidth="1"/>
    <col min="6931" max="6931" width="0" hidden="1" customWidth="1"/>
    <col min="6932" max="6932" width="5.7109375" customWidth="1"/>
    <col min="6933" max="6933" width="3.42578125" customWidth="1"/>
    <col min="7169" max="7169" width="3.28515625" customWidth="1"/>
    <col min="7170" max="7170" width="8.5703125" customWidth="1"/>
    <col min="7171" max="7171" width="13.42578125" customWidth="1"/>
    <col min="7172" max="7172" width="10.140625" customWidth="1"/>
    <col min="7173" max="7173" width="4" customWidth="1"/>
    <col min="7174" max="7174" width="10.140625" customWidth="1"/>
    <col min="7175" max="7175" width="12.28515625" customWidth="1"/>
    <col min="7176" max="7176" width="22.140625" customWidth="1"/>
    <col min="7177" max="7177" width="11.42578125" customWidth="1"/>
    <col min="7178" max="7178" width="2.140625" customWidth="1"/>
    <col min="7179" max="7180" width="13.7109375" customWidth="1"/>
    <col min="7181" max="7181" width="4.7109375" customWidth="1"/>
    <col min="7182" max="7182" width="5.28515625" customWidth="1"/>
    <col min="7183" max="7183" width="3.5703125" customWidth="1"/>
    <col min="7184" max="7184" width="4.5703125" customWidth="1"/>
    <col min="7185" max="7185" width="1.140625" customWidth="1"/>
    <col min="7186" max="7186" width="7.85546875" customWidth="1"/>
    <col min="7187" max="7187" width="0" hidden="1" customWidth="1"/>
    <col min="7188" max="7188" width="5.7109375" customWidth="1"/>
    <col min="7189" max="7189" width="3.42578125" customWidth="1"/>
    <col min="7425" max="7425" width="3.28515625" customWidth="1"/>
    <col min="7426" max="7426" width="8.5703125" customWidth="1"/>
    <col min="7427" max="7427" width="13.42578125" customWidth="1"/>
    <col min="7428" max="7428" width="10.140625" customWidth="1"/>
    <col min="7429" max="7429" width="4" customWidth="1"/>
    <col min="7430" max="7430" width="10.140625" customWidth="1"/>
    <col min="7431" max="7431" width="12.28515625" customWidth="1"/>
    <col min="7432" max="7432" width="22.140625" customWidth="1"/>
    <col min="7433" max="7433" width="11.42578125" customWidth="1"/>
    <col min="7434" max="7434" width="2.140625" customWidth="1"/>
    <col min="7435" max="7436" width="13.7109375" customWidth="1"/>
    <col min="7437" max="7437" width="4.7109375" customWidth="1"/>
    <col min="7438" max="7438" width="5.28515625" customWidth="1"/>
    <col min="7439" max="7439" width="3.5703125" customWidth="1"/>
    <col min="7440" max="7440" width="4.5703125" customWidth="1"/>
    <col min="7441" max="7441" width="1.140625" customWidth="1"/>
    <col min="7442" max="7442" width="7.85546875" customWidth="1"/>
    <col min="7443" max="7443" width="0" hidden="1" customWidth="1"/>
    <col min="7444" max="7444" width="5.7109375" customWidth="1"/>
    <col min="7445" max="7445" width="3.42578125" customWidth="1"/>
    <col min="7681" max="7681" width="3.28515625" customWidth="1"/>
    <col min="7682" max="7682" width="8.5703125" customWidth="1"/>
    <col min="7683" max="7683" width="13.42578125" customWidth="1"/>
    <col min="7684" max="7684" width="10.140625" customWidth="1"/>
    <col min="7685" max="7685" width="4" customWidth="1"/>
    <col min="7686" max="7686" width="10.140625" customWidth="1"/>
    <col min="7687" max="7687" width="12.28515625" customWidth="1"/>
    <col min="7688" max="7688" width="22.140625" customWidth="1"/>
    <col min="7689" max="7689" width="11.42578125" customWidth="1"/>
    <col min="7690" max="7690" width="2.140625" customWidth="1"/>
    <col min="7691" max="7692" width="13.7109375" customWidth="1"/>
    <col min="7693" max="7693" width="4.7109375" customWidth="1"/>
    <col min="7694" max="7694" width="5.28515625" customWidth="1"/>
    <col min="7695" max="7695" width="3.5703125" customWidth="1"/>
    <col min="7696" max="7696" width="4.5703125" customWidth="1"/>
    <col min="7697" max="7697" width="1.140625" customWidth="1"/>
    <col min="7698" max="7698" width="7.85546875" customWidth="1"/>
    <col min="7699" max="7699" width="0" hidden="1" customWidth="1"/>
    <col min="7700" max="7700" width="5.7109375" customWidth="1"/>
    <col min="7701" max="7701" width="3.42578125" customWidth="1"/>
    <col min="7937" max="7937" width="3.28515625" customWidth="1"/>
    <col min="7938" max="7938" width="8.5703125" customWidth="1"/>
    <col min="7939" max="7939" width="13.42578125" customWidth="1"/>
    <col min="7940" max="7940" width="10.140625" customWidth="1"/>
    <col min="7941" max="7941" width="4" customWidth="1"/>
    <col min="7942" max="7942" width="10.140625" customWidth="1"/>
    <col min="7943" max="7943" width="12.28515625" customWidth="1"/>
    <col min="7944" max="7944" width="22.140625" customWidth="1"/>
    <col min="7945" max="7945" width="11.42578125" customWidth="1"/>
    <col min="7946" max="7946" width="2.140625" customWidth="1"/>
    <col min="7947" max="7948" width="13.7109375" customWidth="1"/>
    <col min="7949" max="7949" width="4.7109375" customWidth="1"/>
    <col min="7950" max="7950" width="5.28515625" customWidth="1"/>
    <col min="7951" max="7951" width="3.5703125" customWidth="1"/>
    <col min="7952" max="7952" width="4.5703125" customWidth="1"/>
    <col min="7953" max="7953" width="1.140625" customWidth="1"/>
    <col min="7954" max="7954" width="7.85546875" customWidth="1"/>
    <col min="7955" max="7955" width="0" hidden="1" customWidth="1"/>
    <col min="7956" max="7956" width="5.7109375" customWidth="1"/>
    <col min="7957" max="7957" width="3.42578125" customWidth="1"/>
    <col min="8193" max="8193" width="3.28515625" customWidth="1"/>
    <col min="8194" max="8194" width="8.5703125" customWidth="1"/>
    <col min="8195" max="8195" width="13.42578125" customWidth="1"/>
    <col min="8196" max="8196" width="10.140625" customWidth="1"/>
    <col min="8197" max="8197" width="4" customWidth="1"/>
    <col min="8198" max="8198" width="10.140625" customWidth="1"/>
    <col min="8199" max="8199" width="12.28515625" customWidth="1"/>
    <col min="8200" max="8200" width="22.140625" customWidth="1"/>
    <col min="8201" max="8201" width="11.42578125" customWidth="1"/>
    <col min="8202" max="8202" width="2.140625" customWidth="1"/>
    <col min="8203" max="8204" width="13.7109375" customWidth="1"/>
    <col min="8205" max="8205" width="4.7109375" customWidth="1"/>
    <col min="8206" max="8206" width="5.28515625" customWidth="1"/>
    <col min="8207" max="8207" width="3.5703125" customWidth="1"/>
    <col min="8208" max="8208" width="4.5703125" customWidth="1"/>
    <col min="8209" max="8209" width="1.140625" customWidth="1"/>
    <col min="8210" max="8210" width="7.85546875" customWidth="1"/>
    <col min="8211" max="8211" width="0" hidden="1" customWidth="1"/>
    <col min="8212" max="8212" width="5.7109375" customWidth="1"/>
    <col min="8213" max="8213" width="3.42578125" customWidth="1"/>
    <col min="8449" max="8449" width="3.28515625" customWidth="1"/>
    <col min="8450" max="8450" width="8.5703125" customWidth="1"/>
    <col min="8451" max="8451" width="13.42578125" customWidth="1"/>
    <col min="8452" max="8452" width="10.140625" customWidth="1"/>
    <col min="8453" max="8453" width="4" customWidth="1"/>
    <col min="8454" max="8454" width="10.140625" customWidth="1"/>
    <col min="8455" max="8455" width="12.28515625" customWidth="1"/>
    <col min="8456" max="8456" width="22.140625" customWidth="1"/>
    <col min="8457" max="8457" width="11.42578125" customWidth="1"/>
    <col min="8458" max="8458" width="2.140625" customWidth="1"/>
    <col min="8459" max="8460" width="13.7109375" customWidth="1"/>
    <col min="8461" max="8461" width="4.7109375" customWidth="1"/>
    <col min="8462" max="8462" width="5.28515625" customWidth="1"/>
    <col min="8463" max="8463" width="3.5703125" customWidth="1"/>
    <col min="8464" max="8464" width="4.5703125" customWidth="1"/>
    <col min="8465" max="8465" width="1.140625" customWidth="1"/>
    <col min="8466" max="8466" width="7.85546875" customWidth="1"/>
    <col min="8467" max="8467" width="0" hidden="1" customWidth="1"/>
    <col min="8468" max="8468" width="5.7109375" customWidth="1"/>
    <col min="8469" max="8469" width="3.42578125" customWidth="1"/>
    <col min="8705" max="8705" width="3.28515625" customWidth="1"/>
    <col min="8706" max="8706" width="8.5703125" customWidth="1"/>
    <col min="8707" max="8707" width="13.42578125" customWidth="1"/>
    <col min="8708" max="8708" width="10.140625" customWidth="1"/>
    <col min="8709" max="8709" width="4" customWidth="1"/>
    <col min="8710" max="8710" width="10.140625" customWidth="1"/>
    <col min="8711" max="8711" width="12.28515625" customWidth="1"/>
    <col min="8712" max="8712" width="22.140625" customWidth="1"/>
    <col min="8713" max="8713" width="11.42578125" customWidth="1"/>
    <col min="8714" max="8714" width="2.140625" customWidth="1"/>
    <col min="8715" max="8716" width="13.7109375" customWidth="1"/>
    <col min="8717" max="8717" width="4.7109375" customWidth="1"/>
    <col min="8718" max="8718" width="5.28515625" customWidth="1"/>
    <col min="8719" max="8719" width="3.5703125" customWidth="1"/>
    <col min="8720" max="8720" width="4.5703125" customWidth="1"/>
    <col min="8721" max="8721" width="1.140625" customWidth="1"/>
    <col min="8722" max="8722" width="7.85546875" customWidth="1"/>
    <col min="8723" max="8723" width="0" hidden="1" customWidth="1"/>
    <col min="8724" max="8724" width="5.7109375" customWidth="1"/>
    <col min="8725" max="8725" width="3.42578125" customWidth="1"/>
    <col min="8961" max="8961" width="3.28515625" customWidth="1"/>
    <col min="8962" max="8962" width="8.5703125" customWidth="1"/>
    <col min="8963" max="8963" width="13.42578125" customWidth="1"/>
    <col min="8964" max="8964" width="10.140625" customWidth="1"/>
    <col min="8965" max="8965" width="4" customWidth="1"/>
    <col min="8966" max="8966" width="10.140625" customWidth="1"/>
    <col min="8967" max="8967" width="12.28515625" customWidth="1"/>
    <col min="8968" max="8968" width="22.140625" customWidth="1"/>
    <col min="8969" max="8969" width="11.42578125" customWidth="1"/>
    <col min="8970" max="8970" width="2.140625" customWidth="1"/>
    <col min="8971" max="8972" width="13.7109375" customWidth="1"/>
    <col min="8973" max="8973" width="4.7109375" customWidth="1"/>
    <col min="8974" max="8974" width="5.28515625" customWidth="1"/>
    <col min="8975" max="8975" width="3.5703125" customWidth="1"/>
    <col min="8976" max="8976" width="4.5703125" customWidth="1"/>
    <col min="8977" max="8977" width="1.140625" customWidth="1"/>
    <col min="8978" max="8978" width="7.85546875" customWidth="1"/>
    <col min="8979" max="8979" width="0" hidden="1" customWidth="1"/>
    <col min="8980" max="8980" width="5.7109375" customWidth="1"/>
    <col min="8981" max="8981" width="3.42578125" customWidth="1"/>
    <col min="9217" max="9217" width="3.28515625" customWidth="1"/>
    <col min="9218" max="9218" width="8.5703125" customWidth="1"/>
    <col min="9219" max="9219" width="13.42578125" customWidth="1"/>
    <col min="9220" max="9220" width="10.140625" customWidth="1"/>
    <col min="9221" max="9221" width="4" customWidth="1"/>
    <col min="9222" max="9222" width="10.140625" customWidth="1"/>
    <col min="9223" max="9223" width="12.28515625" customWidth="1"/>
    <col min="9224" max="9224" width="22.140625" customWidth="1"/>
    <col min="9225" max="9225" width="11.42578125" customWidth="1"/>
    <col min="9226" max="9226" width="2.140625" customWidth="1"/>
    <col min="9227" max="9228" width="13.7109375" customWidth="1"/>
    <col min="9229" max="9229" width="4.7109375" customWidth="1"/>
    <col min="9230" max="9230" width="5.28515625" customWidth="1"/>
    <col min="9231" max="9231" width="3.5703125" customWidth="1"/>
    <col min="9232" max="9232" width="4.5703125" customWidth="1"/>
    <col min="9233" max="9233" width="1.140625" customWidth="1"/>
    <col min="9234" max="9234" width="7.85546875" customWidth="1"/>
    <col min="9235" max="9235" width="0" hidden="1" customWidth="1"/>
    <col min="9236" max="9236" width="5.7109375" customWidth="1"/>
    <col min="9237" max="9237" width="3.42578125" customWidth="1"/>
    <col min="9473" max="9473" width="3.28515625" customWidth="1"/>
    <col min="9474" max="9474" width="8.5703125" customWidth="1"/>
    <col min="9475" max="9475" width="13.42578125" customWidth="1"/>
    <col min="9476" max="9476" width="10.140625" customWidth="1"/>
    <col min="9477" max="9477" width="4" customWidth="1"/>
    <col min="9478" max="9478" width="10.140625" customWidth="1"/>
    <col min="9479" max="9479" width="12.28515625" customWidth="1"/>
    <col min="9480" max="9480" width="22.140625" customWidth="1"/>
    <col min="9481" max="9481" width="11.42578125" customWidth="1"/>
    <col min="9482" max="9482" width="2.140625" customWidth="1"/>
    <col min="9483" max="9484" width="13.7109375" customWidth="1"/>
    <col min="9485" max="9485" width="4.7109375" customWidth="1"/>
    <col min="9486" max="9486" width="5.28515625" customWidth="1"/>
    <col min="9487" max="9487" width="3.5703125" customWidth="1"/>
    <col min="9488" max="9488" width="4.5703125" customWidth="1"/>
    <col min="9489" max="9489" width="1.140625" customWidth="1"/>
    <col min="9490" max="9490" width="7.85546875" customWidth="1"/>
    <col min="9491" max="9491" width="0" hidden="1" customWidth="1"/>
    <col min="9492" max="9492" width="5.7109375" customWidth="1"/>
    <col min="9493" max="9493" width="3.42578125" customWidth="1"/>
    <col min="9729" max="9729" width="3.28515625" customWidth="1"/>
    <col min="9730" max="9730" width="8.5703125" customWidth="1"/>
    <col min="9731" max="9731" width="13.42578125" customWidth="1"/>
    <col min="9732" max="9732" width="10.140625" customWidth="1"/>
    <col min="9733" max="9733" width="4" customWidth="1"/>
    <col min="9734" max="9734" width="10.140625" customWidth="1"/>
    <col min="9735" max="9735" width="12.28515625" customWidth="1"/>
    <col min="9736" max="9736" width="22.140625" customWidth="1"/>
    <col min="9737" max="9737" width="11.42578125" customWidth="1"/>
    <col min="9738" max="9738" width="2.140625" customWidth="1"/>
    <col min="9739" max="9740" width="13.7109375" customWidth="1"/>
    <col min="9741" max="9741" width="4.7109375" customWidth="1"/>
    <col min="9742" max="9742" width="5.28515625" customWidth="1"/>
    <col min="9743" max="9743" width="3.5703125" customWidth="1"/>
    <col min="9744" max="9744" width="4.5703125" customWidth="1"/>
    <col min="9745" max="9745" width="1.140625" customWidth="1"/>
    <col min="9746" max="9746" width="7.85546875" customWidth="1"/>
    <col min="9747" max="9747" width="0" hidden="1" customWidth="1"/>
    <col min="9748" max="9748" width="5.7109375" customWidth="1"/>
    <col min="9749" max="9749" width="3.42578125" customWidth="1"/>
    <col min="9985" max="9985" width="3.28515625" customWidth="1"/>
    <col min="9986" max="9986" width="8.5703125" customWidth="1"/>
    <col min="9987" max="9987" width="13.42578125" customWidth="1"/>
    <col min="9988" max="9988" width="10.140625" customWidth="1"/>
    <col min="9989" max="9989" width="4" customWidth="1"/>
    <col min="9990" max="9990" width="10.140625" customWidth="1"/>
    <col min="9991" max="9991" width="12.28515625" customWidth="1"/>
    <col min="9992" max="9992" width="22.140625" customWidth="1"/>
    <col min="9993" max="9993" width="11.42578125" customWidth="1"/>
    <col min="9994" max="9994" width="2.140625" customWidth="1"/>
    <col min="9995" max="9996" width="13.7109375" customWidth="1"/>
    <col min="9997" max="9997" width="4.7109375" customWidth="1"/>
    <col min="9998" max="9998" width="5.28515625" customWidth="1"/>
    <col min="9999" max="9999" width="3.5703125" customWidth="1"/>
    <col min="10000" max="10000" width="4.5703125" customWidth="1"/>
    <col min="10001" max="10001" width="1.140625" customWidth="1"/>
    <col min="10002" max="10002" width="7.85546875" customWidth="1"/>
    <col min="10003" max="10003" width="0" hidden="1" customWidth="1"/>
    <col min="10004" max="10004" width="5.7109375" customWidth="1"/>
    <col min="10005" max="10005" width="3.42578125" customWidth="1"/>
    <col min="10241" max="10241" width="3.28515625" customWidth="1"/>
    <col min="10242" max="10242" width="8.5703125" customWidth="1"/>
    <col min="10243" max="10243" width="13.42578125" customWidth="1"/>
    <col min="10244" max="10244" width="10.140625" customWidth="1"/>
    <col min="10245" max="10245" width="4" customWidth="1"/>
    <col min="10246" max="10246" width="10.140625" customWidth="1"/>
    <col min="10247" max="10247" width="12.28515625" customWidth="1"/>
    <col min="10248" max="10248" width="22.140625" customWidth="1"/>
    <col min="10249" max="10249" width="11.42578125" customWidth="1"/>
    <col min="10250" max="10250" width="2.140625" customWidth="1"/>
    <col min="10251" max="10252" width="13.7109375" customWidth="1"/>
    <col min="10253" max="10253" width="4.7109375" customWidth="1"/>
    <col min="10254" max="10254" width="5.28515625" customWidth="1"/>
    <col min="10255" max="10255" width="3.5703125" customWidth="1"/>
    <col min="10256" max="10256" width="4.5703125" customWidth="1"/>
    <col min="10257" max="10257" width="1.140625" customWidth="1"/>
    <col min="10258" max="10258" width="7.85546875" customWidth="1"/>
    <col min="10259" max="10259" width="0" hidden="1" customWidth="1"/>
    <col min="10260" max="10260" width="5.7109375" customWidth="1"/>
    <col min="10261" max="10261" width="3.42578125" customWidth="1"/>
    <col min="10497" max="10497" width="3.28515625" customWidth="1"/>
    <col min="10498" max="10498" width="8.5703125" customWidth="1"/>
    <col min="10499" max="10499" width="13.42578125" customWidth="1"/>
    <col min="10500" max="10500" width="10.140625" customWidth="1"/>
    <col min="10501" max="10501" width="4" customWidth="1"/>
    <col min="10502" max="10502" width="10.140625" customWidth="1"/>
    <col min="10503" max="10503" width="12.28515625" customWidth="1"/>
    <col min="10504" max="10504" width="22.140625" customWidth="1"/>
    <col min="10505" max="10505" width="11.42578125" customWidth="1"/>
    <col min="10506" max="10506" width="2.140625" customWidth="1"/>
    <col min="10507" max="10508" width="13.7109375" customWidth="1"/>
    <col min="10509" max="10509" width="4.7109375" customWidth="1"/>
    <col min="10510" max="10510" width="5.28515625" customWidth="1"/>
    <col min="10511" max="10511" width="3.5703125" customWidth="1"/>
    <col min="10512" max="10512" width="4.5703125" customWidth="1"/>
    <col min="10513" max="10513" width="1.140625" customWidth="1"/>
    <col min="10514" max="10514" width="7.85546875" customWidth="1"/>
    <col min="10515" max="10515" width="0" hidden="1" customWidth="1"/>
    <col min="10516" max="10516" width="5.7109375" customWidth="1"/>
    <col min="10517" max="10517" width="3.42578125" customWidth="1"/>
    <col min="10753" max="10753" width="3.28515625" customWidth="1"/>
    <col min="10754" max="10754" width="8.5703125" customWidth="1"/>
    <col min="10755" max="10755" width="13.42578125" customWidth="1"/>
    <col min="10756" max="10756" width="10.140625" customWidth="1"/>
    <col min="10757" max="10757" width="4" customWidth="1"/>
    <col min="10758" max="10758" width="10.140625" customWidth="1"/>
    <col min="10759" max="10759" width="12.28515625" customWidth="1"/>
    <col min="10760" max="10760" width="22.140625" customWidth="1"/>
    <col min="10761" max="10761" width="11.42578125" customWidth="1"/>
    <col min="10762" max="10762" width="2.140625" customWidth="1"/>
    <col min="10763" max="10764" width="13.7109375" customWidth="1"/>
    <col min="10765" max="10765" width="4.7109375" customWidth="1"/>
    <col min="10766" max="10766" width="5.28515625" customWidth="1"/>
    <col min="10767" max="10767" width="3.5703125" customWidth="1"/>
    <col min="10768" max="10768" width="4.5703125" customWidth="1"/>
    <col min="10769" max="10769" width="1.140625" customWidth="1"/>
    <col min="10770" max="10770" width="7.85546875" customWidth="1"/>
    <col min="10771" max="10771" width="0" hidden="1" customWidth="1"/>
    <col min="10772" max="10772" width="5.7109375" customWidth="1"/>
    <col min="10773" max="10773" width="3.42578125" customWidth="1"/>
    <col min="11009" max="11009" width="3.28515625" customWidth="1"/>
    <col min="11010" max="11010" width="8.5703125" customWidth="1"/>
    <col min="11011" max="11011" width="13.42578125" customWidth="1"/>
    <col min="11012" max="11012" width="10.140625" customWidth="1"/>
    <col min="11013" max="11013" width="4" customWidth="1"/>
    <col min="11014" max="11014" width="10.140625" customWidth="1"/>
    <col min="11015" max="11015" width="12.28515625" customWidth="1"/>
    <col min="11016" max="11016" width="22.140625" customWidth="1"/>
    <col min="11017" max="11017" width="11.42578125" customWidth="1"/>
    <col min="11018" max="11018" width="2.140625" customWidth="1"/>
    <col min="11019" max="11020" width="13.7109375" customWidth="1"/>
    <col min="11021" max="11021" width="4.7109375" customWidth="1"/>
    <col min="11022" max="11022" width="5.28515625" customWidth="1"/>
    <col min="11023" max="11023" width="3.5703125" customWidth="1"/>
    <col min="11024" max="11024" width="4.5703125" customWidth="1"/>
    <col min="11025" max="11025" width="1.140625" customWidth="1"/>
    <col min="11026" max="11026" width="7.85546875" customWidth="1"/>
    <col min="11027" max="11027" width="0" hidden="1" customWidth="1"/>
    <col min="11028" max="11028" width="5.7109375" customWidth="1"/>
    <col min="11029" max="11029" width="3.42578125" customWidth="1"/>
    <col min="11265" max="11265" width="3.28515625" customWidth="1"/>
    <col min="11266" max="11266" width="8.5703125" customWidth="1"/>
    <col min="11267" max="11267" width="13.42578125" customWidth="1"/>
    <col min="11268" max="11268" width="10.140625" customWidth="1"/>
    <col min="11269" max="11269" width="4" customWidth="1"/>
    <col min="11270" max="11270" width="10.140625" customWidth="1"/>
    <col min="11271" max="11271" width="12.28515625" customWidth="1"/>
    <col min="11272" max="11272" width="22.140625" customWidth="1"/>
    <col min="11273" max="11273" width="11.42578125" customWidth="1"/>
    <col min="11274" max="11274" width="2.140625" customWidth="1"/>
    <col min="11275" max="11276" width="13.7109375" customWidth="1"/>
    <col min="11277" max="11277" width="4.7109375" customWidth="1"/>
    <col min="11278" max="11278" width="5.28515625" customWidth="1"/>
    <col min="11279" max="11279" width="3.5703125" customWidth="1"/>
    <col min="11280" max="11280" width="4.5703125" customWidth="1"/>
    <col min="11281" max="11281" width="1.140625" customWidth="1"/>
    <col min="11282" max="11282" width="7.85546875" customWidth="1"/>
    <col min="11283" max="11283" width="0" hidden="1" customWidth="1"/>
    <col min="11284" max="11284" width="5.7109375" customWidth="1"/>
    <col min="11285" max="11285" width="3.42578125" customWidth="1"/>
    <col min="11521" max="11521" width="3.28515625" customWidth="1"/>
    <col min="11522" max="11522" width="8.5703125" customWidth="1"/>
    <col min="11523" max="11523" width="13.42578125" customWidth="1"/>
    <col min="11524" max="11524" width="10.140625" customWidth="1"/>
    <col min="11525" max="11525" width="4" customWidth="1"/>
    <col min="11526" max="11526" width="10.140625" customWidth="1"/>
    <col min="11527" max="11527" width="12.28515625" customWidth="1"/>
    <col min="11528" max="11528" width="22.140625" customWidth="1"/>
    <col min="11529" max="11529" width="11.42578125" customWidth="1"/>
    <col min="11530" max="11530" width="2.140625" customWidth="1"/>
    <col min="11531" max="11532" width="13.7109375" customWidth="1"/>
    <col min="11533" max="11533" width="4.7109375" customWidth="1"/>
    <col min="11534" max="11534" width="5.28515625" customWidth="1"/>
    <col min="11535" max="11535" width="3.5703125" customWidth="1"/>
    <col min="11536" max="11536" width="4.5703125" customWidth="1"/>
    <col min="11537" max="11537" width="1.140625" customWidth="1"/>
    <col min="11538" max="11538" width="7.85546875" customWidth="1"/>
    <col min="11539" max="11539" width="0" hidden="1" customWidth="1"/>
    <col min="11540" max="11540" width="5.7109375" customWidth="1"/>
    <col min="11541" max="11541" width="3.42578125" customWidth="1"/>
    <col min="11777" max="11777" width="3.28515625" customWidth="1"/>
    <col min="11778" max="11778" width="8.5703125" customWidth="1"/>
    <col min="11779" max="11779" width="13.42578125" customWidth="1"/>
    <col min="11780" max="11780" width="10.140625" customWidth="1"/>
    <col min="11781" max="11781" width="4" customWidth="1"/>
    <col min="11782" max="11782" width="10.140625" customWidth="1"/>
    <col min="11783" max="11783" width="12.28515625" customWidth="1"/>
    <col min="11784" max="11784" width="22.140625" customWidth="1"/>
    <col min="11785" max="11785" width="11.42578125" customWidth="1"/>
    <col min="11786" max="11786" width="2.140625" customWidth="1"/>
    <col min="11787" max="11788" width="13.7109375" customWidth="1"/>
    <col min="11789" max="11789" width="4.7109375" customWidth="1"/>
    <col min="11790" max="11790" width="5.28515625" customWidth="1"/>
    <col min="11791" max="11791" width="3.5703125" customWidth="1"/>
    <col min="11792" max="11792" width="4.5703125" customWidth="1"/>
    <col min="11793" max="11793" width="1.140625" customWidth="1"/>
    <col min="11794" max="11794" width="7.85546875" customWidth="1"/>
    <col min="11795" max="11795" width="0" hidden="1" customWidth="1"/>
    <col min="11796" max="11796" width="5.7109375" customWidth="1"/>
    <col min="11797" max="11797" width="3.42578125" customWidth="1"/>
    <col min="12033" max="12033" width="3.28515625" customWidth="1"/>
    <col min="12034" max="12034" width="8.5703125" customWidth="1"/>
    <col min="12035" max="12035" width="13.42578125" customWidth="1"/>
    <col min="12036" max="12036" width="10.140625" customWidth="1"/>
    <col min="12037" max="12037" width="4" customWidth="1"/>
    <col min="12038" max="12038" width="10.140625" customWidth="1"/>
    <col min="12039" max="12039" width="12.28515625" customWidth="1"/>
    <col min="12040" max="12040" width="22.140625" customWidth="1"/>
    <col min="12041" max="12041" width="11.42578125" customWidth="1"/>
    <col min="12042" max="12042" width="2.140625" customWidth="1"/>
    <col min="12043" max="12044" width="13.7109375" customWidth="1"/>
    <col min="12045" max="12045" width="4.7109375" customWidth="1"/>
    <col min="12046" max="12046" width="5.28515625" customWidth="1"/>
    <col min="12047" max="12047" width="3.5703125" customWidth="1"/>
    <col min="12048" max="12048" width="4.5703125" customWidth="1"/>
    <col min="12049" max="12049" width="1.140625" customWidth="1"/>
    <col min="12050" max="12050" width="7.85546875" customWidth="1"/>
    <col min="12051" max="12051" width="0" hidden="1" customWidth="1"/>
    <col min="12052" max="12052" width="5.7109375" customWidth="1"/>
    <col min="12053" max="12053" width="3.42578125" customWidth="1"/>
    <col min="12289" max="12289" width="3.28515625" customWidth="1"/>
    <col min="12290" max="12290" width="8.5703125" customWidth="1"/>
    <col min="12291" max="12291" width="13.42578125" customWidth="1"/>
    <col min="12292" max="12292" width="10.140625" customWidth="1"/>
    <col min="12293" max="12293" width="4" customWidth="1"/>
    <col min="12294" max="12294" width="10.140625" customWidth="1"/>
    <col min="12295" max="12295" width="12.28515625" customWidth="1"/>
    <col min="12296" max="12296" width="22.140625" customWidth="1"/>
    <col min="12297" max="12297" width="11.42578125" customWidth="1"/>
    <col min="12298" max="12298" width="2.140625" customWidth="1"/>
    <col min="12299" max="12300" width="13.7109375" customWidth="1"/>
    <col min="12301" max="12301" width="4.7109375" customWidth="1"/>
    <col min="12302" max="12302" width="5.28515625" customWidth="1"/>
    <col min="12303" max="12303" width="3.5703125" customWidth="1"/>
    <col min="12304" max="12304" width="4.5703125" customWidth="1"/>
    <col min="12305" max="12305" width="1.140625" customWidth="1"/>
    <col min="12306" max="12306" width="7.85546875" customWidth="1"/>
    <col min="12307" max="12307" width="0" hidden="1" customWidth="1"/>
    <col min="12308" max="12308" width="5.7109375" customWidth="1"/>
    <col min="12309" max="12309" width="3.42578125" customWidth="1"/>
    <col min="12545" max="12545" width="3.28515625" customWidth="1"/>
    <col min="12546" max="12546" width="8.5703125" customWidth="1"/>
    <col min="12547" max="12547" width="13.42578125" customWidth="1"/>
    <col min="12548" max="12548" width="10.140625" customWidth="1"/>
    <col min="12549" max="12549" width="4" customWidth="1"/>
    <col min="12550" max="12550" width="10.140625" customWidth="1"/>
    <col min="12551" max="12551" width="12.28515625" customWidth="1"/>
    <col min="12552" max="12552" width="22.140625" customWidth="1"/>
    <col min="12553" max="12553" width="11.42578125" customWidth="1"/>
    <col min="12554" max="12554" width="2.140625" customWidth="1"/>
    <col min="12555" max="12556" width="13.7109375" customWidth="1"/>
    <col min="12557" max="12557" width="4.7109375" customWidth="1"/>
    <col min="12558" max="12558" width="5.28515625" customWidth="1"/>
    <col min="12559" max="12559" width="3.5703125" customWidth="1"/>
    <col min="12560" max="12560" width="4.5703125" customWidth="1"/>
    <col min="12561" max="12561" width="1.140625" customWidth="1"/>
    <col min="12562" max="12562" width="7.85546875" customWidth="1"/>
    <col min="12563" max="12563" width="0" hidden="1" customWidth="1"/>
    <col min="12564" max="12564" width="5.7109375" customWidth="1"/>
    <col min="12565" max="12565" width="3.42578125" customWidth="1"/>
    <col min="12801" max="12801" width="3.28515625" customWidth="1"/>
    <col min="12802" max="12802" width="8.5703125" customWidth="1"/>
    <col min="12803" max="12803" width="13.42578125" customWidth="1"/>
    <col min="12804" max="12804" width="10.140625" customWidth="1"/>
    <col min="12805" max="12805" width="4" customWidth="1"/>
    <col min="12806" max="12806" width="10.140625" customWidth="1"/>
    <col min="12807" max="12807" width="12.28515625" customWidth="1"/>
    <col min="12808" max="12808" width="22.140625" customWidth="1"/>
    <col min="12809" max="12809" width="11.42578125" customWidth="1"/>
    <col min="12810" max="12810" width="2.140625" customWidth="1"/>
    <col min="12811" max="12812" width="13.7109375" customWidth="1"/>
    <col min="12813" max="12813" width="4.7109375" customWidth="1"/>
    <col min="12814" max="12814" width="5.28515625" customWidth="1"/>
    <col min="12815" max="12815" width="3.5703125" customWidth="1"/>
    <col min="12816" max="12816" width="4.5703125" customWidth="1"/>
    <col min="12817" max="12817" width="1.140625" customWidth="1"/>
    <col min="12818" max="12818" width="7.85546875" customWidth="1"/>
    <col min="12819" max="12819" width="0" hidden="1" customWidth="1"/>
    <col min="12820" max="12820" width="5.7109375" customWidth="1"/>
    <col min="12821" max="12821" width="3.42578125" customWidth="1"/>
    <col min="13057" max="13057" width="3.28515625" customWidth="1"/>
    <col min="13058" max="13058" width="8.5703125" customWidth="1"/>
    <col min="13059" max="13059" width="13.42578125" customWidth="1"/>
    <col min="13060" max="13060" width="10.140625" customWidth="1"/>
    <col min="13061" max="13061" width="4" customWidth="1"/>
    <col min="13062" max="13062" width="10.140625" customWidth="1"/>
    <col min="13063" max="13063" width="12.28515625" customWidth="1"/>
    <col min="13064" max="13064" width="22.140625" customWidth="1"/>
    <col min="13065" max="13065" width="11.42578125" customWidth="1"/>
    <col min="13066" max="13066" width="2.140625" customWidth="1"/>
    <col min="13067" max="13068" width="13.7109375" customWidth="1"/>
    <col min="13069" max="13069" width="4.7109375" customWidth="1"/>
    <col min="13070" max="13070" width="5.28515625" customWidth="1"/>
    <col min="13071" max="13071" width="3.5703125" customWidth="1"/>
    <col min="13072" max="13072" width="4.5703125" customWidth="1"/>
    <col min="13073" max="13073" width="1.140625" customWidth="1"/>
    <col min="13074" max="13074" width="7.85546875" customWidth="1"/>
    <col min="13075" max="13075" width="0" hidden="1" customWidth="1"/>
    <col min="13076" max="13076" width="5.7109375" customWidth="1"/>
    <col min="13077" max="13077" width="3.42578125" customWidth="1"/>
    <col min="13313" max="13313" width="3.28515625" customWidth="1"/>
    <col min="13314" max="13314" width="8.5703125" customWidth="1"/>
    <col min="13315" max="13315" width="13.42578125" customWidth="1"/>
    <col min="13316" max="13316" width="10.140625" customWidth="1"/>
    <col min="13317" max="13317" width="4" customWidth="1"/>
    <col min="13318" max="13318" width="10.140625" customWidth="1"/>
    <col min="13319" max="13319" width="12.28515625" customWidth="1"/>
    <col min="13320" max="13320" width="22.140625" customWidth="1"/>
    <col min="13321" max="13321" width="11.42578125" customWidth="1"/>
    <col min="13322" max="13322" width="2.140625" customWidth="1"/>
    <col min="13323" max="13324" width="13.7109375" customWidth="1"/>
    <col min="13325" max="13325" width="4.7109375" customWidth="1"/>
    <col min="13326" max="13326" width="5.28515625" customWidth="1"/>
    <col min="13327" max="13327" width="3.5703125" customWidth="1"/>
    <col min="13328" max="13328" width="4.5703125" customWidth="1"/>
    <col min="13329" max="13329" width="1.140625" customWidth="1"/>
    <col min="13330" max="13330" width="7.85546875" customWidth="1"/>
    <col min="13331" max="13331" width="0" hidden="1" customWidth="1"/>
    <col min="13332" max="13332" width="5.7109375" customWidth="1"/>
    <col min="13333" max="13333" width="3.42578125" customWidth="1"/>
    <col min="13569" max="13569" width="3.28515625" customWidth="1"/>
    <col min="13570" max="13570" width="8.5703125" customWidth="1"/>
    <col min="13571" max="13571" width="13.42578125" customWidth="1"/>
    <col min="13572" max="13572" width="10.140625" customWidth="1"/>
    <col min="13573" max="13573" width="4" customWidth="1"/>
    <col min="13574" max="13574" width="10.140625" customWidth="1"/>
    <col min="13575" max="13575" width="12.28515625" customWidth="1"/>
    <col min="13576" max="13576" width="22.140625" customWidth="1"/>
    <col min="13577" max="13577" width="11.42578125" customWidth="1"/>
    <col min="13578" max="13578" width="2.140625" customWidth="1"/>
    <col min="13579" max="13580" width="13.7109375" customWidth="1"/>
    <col min="13581" max="13581" width="4.7109375" customWidth="1"/>
    <col min="13582" max="13582" width="5.28515625" customWidth="1"/>
    <col min="13583" max="13583" width="3.5703125" customWidth="1"/>
    <col min="13584" max="13584" width="4.5703125" customWidth="1"/>
    <col min="13585" max="13585" width="1.140625" customWidth="1"/>
    <col min="13586" max="13586" width="7.85546875" customWidth="1"/>
    <col min="13587" max="13587" width="0" hidden="1" customWidth="1"/>
    <col min="13588" max="13588" width="5.7109375" customWidth="1"/>
    <col min="13589" max="13589" width="3.42578125" customWidth="1"/>
    <col min="13825" max="13825" width="3.28515625" customWidth="1"/>
    <col min="13826" max="13826" width="8.5703125" customWidth="1"/>
    <col min="13827" max="13827" width="13.42578125" customWidth="1"/>
    <col min="13828" max="13828" width="10.140625" customWidth="1"/>
    <col min="13829" max="13829" width="4" customWidth="1"/>
    <col min="13830" max="13830" width="10.140625" customWidth="1"/>
    <col min="13831" max="13831" width="12.28515625" customWidth="1"/>
    <col min="13832" max="13832" width="22.140625" customWidth="1"/>
    <col min="13833" max="13833" width="11.42578125" customWidth="1"/>
    <col min="13834" max="13834" width="2.140625" customWidth="1"/>
    <col min="13835" max="13836" width="13.7109375" customWidth="1"/>
    <col min="13837" max="13837" width="4.7109375" customWidth="1"/>
    <col min="13838" max="13838" width="5.28515625" customWidth="1"/>
    <col min="13839" max="13839" width="3.5703125" customWidth="1"/>
    <col min="13840" max="13840" width="4.5703125" customWidth="1"/>
    <col min="13841" max="13841" width="1.140625" customWidth="1"/>
    <col min="13842" max="13842" width="7.85546875" customWidth="1"/>
    <col min="13843" max="13843" width="0" hidden="1" customWidth="1"/>
    <col min="13844" max="13844" width="5.7109375" customWidth="1"/>
    <col min="13845" max="13845" width="3.42578125" customWidth="1"/>
    <col min="14081" max="14081" width="3.28515625" customWidth="1"/>
    <col min="14082" max="14082" width="8.5703125" customWidth="1"/>
    <col min="14083" max="14083" width="13.42578125" customWidth="1"/>
    <col min="14084" max="14084" width="10.140625" customWidth="1"/>
    <col min="14085" max="14085" width="4" customWidth="1"/>
    <col min="14086" max="14086" width="10.140625" customWidth="1"/>
    <col min="14087" max="14087" width="12.28515625" customWidth="1"/>
    <col min="14088" max="14088" width="22.140625" customWidth="1"/>
    <col min="14089" max="14089" width="11.42578125" customWidth="1"/>
    <col min="14090" max="14090" width="2.140625" customWidth="1"/>
    <col min="14091" max="14092" width="13.7109375" customWidth="1"/>
    <col min="14093" max="14093" width="4.7109375" customWidth="1"/>
    <col min="14094" max="14094" width="5.28515625" customWidth="1"/>
    <col min="14095" max="14095" width="3.5703125" customWidth="1"/>
    <col min="14096" max="14096" width="4.5703125" customWidth="1"/>
    <col min="14097" max="14097" width="1.140625" customWidth="1"/>
    <col min="14098" max="14098" width="7.85546875" customWidth="1"/>
    <col min="14099" max="14099" width="0" hidden="1" customWidth="1"/>
    <col min="14100" max="14100" width="5.7109375" customWidth="1"/>
    <col min="14101" max="14101" width="3.42578125" customWidth="1"/>
    <col min="14337" max="14337" width="3.28515625" customWidth="1"/>
    <col min="14338" max="14338" width="8.5703125" customWidth="1"/>
    <col min="14339" max="14339" width="13.42578125" customWidth="1"/>
    <col min="14340" max="14340" width="10.140625" customWidth="1"/>
    <col min="14341" max="14341" width="4" customWidth="1"/>
    <col min="14342" max="14342" width="10.140625" customWidth="1"/>
    <col min="14343" max="14343" width="12.28515625" customWidth="1"/>
    <col min="14344" max="14344" width="22.140625" customWidth="1"/>
    <col min="14345" max="14345" width="11.42578125" customWidth="1"/>
    <col min="14346" max="14346" width="2.140625" customWidth="1"/>
    <col min="14347" max="14348" width="13.7109375" customWidth="1"/>
    <col min="14349" max="14349" width="4.7109375" customWidth="1"/>
    <col min="14350" max="14350" width="5.28515625" customWidth="1"/>
    <col min="14351" max="14351" width="3.5703125" customWidth="1"/>
    <col min="14352" max="14352" width="4.5703125" customWidth="1"/>
    <col min="14353" max="14353" width="1.140625" customWidth="1"/>
    <col min="14354" max="14354" width="7.85546875" customWidth="1"/>
    <col min="14355" max="14355" width="0" hidden="1" customWidth="1"/>
    <col min="14356" max="14356" width="5.7109375" customWidth="1"/>
    <col min="14357" max="14357" width="3.42578125" customWidth="1"/>
    <col min="14593" max="14593" width="3.28515625" customWidth="1"/>
    <col min="14594" max="14594" width="8.5703125" customWidth="1"/>
    <col min="14595" max="14595" width="13.42578125" customWidth="1"/>
    <col min="14596" max="14596" width="10.140625" customWidth="1"/>
    <col min="14597" max="14597" width="4" customWidth="1"/>
    <col min="14598" max="14598" width="10.140625" customWidth="1"/>
    <col min="14599" max="14599" width="12.28515625" customWidth="1"/>
    <col min="14600" max="14600" width="22.140625" customWidth="1"/>
    <col min="14601" max="14601" width="11.42578125" customWidth="1"/>
    <col min="14602" max="14602" width="2.140625" customWidth="1"/>
    <col min="14603" max="14604" width="13.7109375" customWidth="1"/>
    <col min="14605" max="14605" width="4.7109375" customWidth="1"/>
    <col min="14606" max="14606" width="5.28515625" customWidth="1"/>
    <col min="14607" max="14607" width="3.5703125" customWidth="1"/>
    <col min="14608" max="14608" width="4.5703125" customWidth="1"/>
    <col min="14609" max="14609" width="1.140625" customWidth="1"/>
    <col min="14610" max="14610" width="7.85546875" customWidth="1"/>
    <col min="14611" max="14611" width="0" hidden="1" customWidth="1"/>
    <col min="14612" max="14612" width="5.7109375" customWidth="1"/>
    <col min="14613" max="14613" width="3.42578125" customWidth="1"/>
    <col min="14849" max="14849" width="3.28515625" customWidth="1"/>
    <col min="14850" max="14850" width="8.5703125" customWidth="1"/>
    <col min="14851" max="14851" width="13.42578125" customWidth="1"/>
    <col min="14852" max="14852" width="10.140625" customWidth="1"/>
    <col min="14853" max="14853" width="4" customWidth="1"/>
    <col min="14854" max="14854" width="10.140625" customWidth="1"/>
    <col min="14855" max="14855" width="12.28515625" customWidth="1"/>
    <col min="14856" max="14856" width="22.140625" customWidth="1"/>
    <col min="14857" max="14857" width="11.42578125" customWidth="1"/>
    <col min="14858" max="14858" width="2.140625" customWidth="1"/>
    <col min="14859" max="14860" width="13.7109375" customWidth="1"/>
    <col min="14861" max="14861" width="4.7109375" customWidth="1"/>
    <col min="14862" max="14862" width="5.28515625" customWidth="1"/>
    <col min="14863" max="14863" width="3.5703125" customWidth="1"/>
    <col min="14864" max="14864" width="4.5703125" customWidth="1"/>
    <col min="14865" max="14865" width="1.140625" customWidth="1"/>
    <col min="14866" max="14866" width="7.85546875" customWidth="1"/>
    <col min="14867" max="14867" width="0" hidden="1" customWidth="1"/>
    <col min="14868" max="14868" width="5.7109375" customWidth="1"/>
    <col min="14869" max="14869" width="3.42578125" customWidth="1"/>
    <col min="15105" max="15105" width="3.28515625" customWidth="1"/>
    <col min="15106" max="15106" width="8.5703125" customWidth="1"/>
    <col min="15107" max="15107" width="13.42578125" customWidth="1"/>
    <col min="15108" max="15108" width="10.140625" customWidth="1"/>
    <col min="15109" max="15109" width="4" customWidth="1"/>
    <col min="15110" max="15110" width="10.140625" customWidth="1"/>
    <col min="15111" max="15111" width="12.28515625" customWidth="1"/>
    <col min="15112" max="15112" width="22.140625" customWidth="1"/>
    <col min="15113" max="15113" width="11.42578125" customWidth="1"/>
    <col min="15114" max="15114" width="2.140625" customWidth="1"/>
    <col min="15115" max="15116" width="13.7109375" customWidth="1"/>
    <col min="15117" max="15117" width="4.7109375" customWidth="1"/>
    <col min="15118" max="15118" width="5.28515625" customWidth="1"/>
    <col min="15119" max="15119" width="3.5703125" customWidth="1"/>
    <col min="15120" max="15120" width="4.5703125" customWidth="1"/>
    <col min="15121" max="15121" width="1.140625" customWidth="1"/>
    <col min="15122" max="15122" width="7.85546875" customWidth="1"/>
    <col min="15123" max="15123" width="0" hidden="1" customWidth="1"/>
    <col min="15124" max="15124" width="5.7109375" customWidth="1"/>
    <col min="15125" max="15125" width="3.42578125" customWidth="1"/>
    <col min="15361" max="15361" width="3.28515625" customWidth="1"/>
    <col min="15362" max="15362" width="8.5703125" customWidth="1"/>
    <col min="15363" max="15363" width="13.42578125" customWidth="1"/>
    <col min="15364" max="15364" width="10.140625" customWidth="1"/>
    <col min="15365" max="15365" width="4" customWidth="1"/>
    <col min="15366" max="15366" width="10.140625" customWidth="1"/>
    <col min="15367" max="15367" width="12.28515625" customWidth="1"/>
    <col min="15368" max="15368" width="22.140625" customWidth="1"/>
    <col min="15369" max="15369" width="11.42578125" customWidth="1"/>
    <col min="15370" max="15370" width="2.140625" customWidth="1"/>
    <col min="15371" max="15372" width="13.7109375" customWidth="1"/>
    <col min="15373" max="15373" width="4.7109375" customWidth="1"/>
    <col min="15374" max="15374" width="5.28515625" customWidth="1"/>
    <col min="15375" max="15375" width="3.5703125" customWidth="1"/>
    <col min="15376" max="15376" width="4.5703125" customWidth="1"/>
    <col min="15377" max="15377" width="1.140625" customWidth="1"/>
    <col min="15378" max="15378" width="7.85546875" customWidth="1"/>
    <col min="15379" max="15379" width="0" hidden="1" customWidth="1"/>
    <col min="15380" max="15380" width="5.7109375" customWidth="1"/>
    <col min="15381" max="15381" width="3.42578125" customWidth="1"/>
    <col min="15617" max="15617" width="3.28515625" customWidth="1"/>
    <col min="15618" max="15618" width="8.5703125" customWidth="1"/>
    <col min="15619" max="15619" width="13.42578125" customWidth="1"/>
    <col min="15620" max="15620" width="10.140625" customWidth="1"/>
    <col min="15621" max="15621" width="4" customWidth="1"/>
    <col min="15622" max="15622" width="10.140625" customWidth="1"/>
    <col min="15623" max="15623" width="12.28515625" customWidth="1"/>
    <col min="15624" max="15624" width="22.140625" customWidth="1"/>
    <col min="15625" max="15625" width="11.42578125" customWidth="1"/>
    <col min="15626" max="15626" width="2.140625" customWidth="1"/>
    <col min="15627" max="15628" width="13.7109375" customWidth="1"/>
    <col min="15629" max="15629" width="4.7109375" customWidth="1"/>
    <col min="15630" max="15630" width="5.28515625" customWidth="1"/>
    <col min="15631" max="15631" width="3.5703125" customWidth="1"/>
    <col min="15632" max="15632" width="4.5703125" customWidth="1"/>
    <col min="15633" max="15633" width="1.140625" customWidth="1"/>
    <col min="15634" max="15634" width="7.85546875" customWidth="1"/>
    <col min="15635" max="15635" width="0" hidden="1" customWidth="1"/>
    <col min="15636" max="15636" width="5.7109375" customWidth="1"/>
    <col min="15637" max="15637" width="3.42578125" customWidth="1"/>
    <col min="15873" max="15873" width="3.28515625" customWidth="1"/>
    <col min="15874" max="15874" width="8.5703125" customWidth="1"/>
    <col min="15875" max="15875" width="13.42578125" customWidth="1"/>
    <col min="15876" max="15876" width="10.140625" customWidth="1"/>
    <col min="15877" max="15877" width="4" customWidth="1"/>
    <col min="15878" max="15878" width="10.140625" customWidth="1"/>
    <col min="15879" max="15879" width="12.28515625" customWidth="1"/>
    <col min="15880" max="15880" width="22.140625" customWidth="1"/>
    <col min="15881" max="15881" width="11.42578125" customWidth="1"/>
    <col min="15882" max="15882" width="2.140625" customWidth="1"/>
    <col min="15883" max="15884" width="13.7109375" customWidth="1"/>
    <col min="15885" max="15885" width="4.7109375" customWidth="1"/>
    <col min="15886" max="15886" width="5.28515625" customWidth="1"/>
    <col min="15887" max="15887" width="3.5703125" customWidth="1"/>
    <col min="15888" max="15888" width="4.5703125" customWidth="1"/>
    <col min="15889" max="15889" width="1.140625" customWidth="1"/>
    <col min="15890" max="15890" width="7.85546875" customWidth="1"/>
    <col min="15891" max="15891" width="0" hidden="1" customWidth="1"/>
    <col min="15892" max="15892" width="5.7109375" customWidth="1"/>
    <col min="15893" max="15893" width="3.42578125" customWidth="1"/>
    <col min="16129" max="16129" width="3.28515625" customWidth="1"/>
    <col min="16130" max="16130" width="8.5703125" customWidth="1"/>
    <col min="16131" max="16131" width="13.42578125" customWidth="1"/>
    <col min="16132" max="16132" width="10.140625" customWidth="1"/>
    <col min="16133" max="16133" width="4" customWidth="1"/>
    <col min="16134" max="16134" width="10.140625" customWidth="1"/>
    <col min="16135" max="16135" width="12.28515625" customWidth="1"/>
    <col min="16136" max="16136" width="22.140625" customWidth="1"/>
    <col min="16137" max="16137" width="11.42578125" customWidth="1"/>
    <col min="16138" max="16138" width="2.140625" customWidth="1"/>
    <col min="16139" max="16140" width="13.7109375" customWidth="1"/>
    <col min="16141" max="16141" width="4.7109375" customWidth="1"/>
    <col min="16142" max="16142" width="5.28515625" customWidth="1"/>
    <col min="16143" max="16143" width="3.5703125" customWidth="1"/>
    <col min="16144" max="16144" width="4.5703125" customWidth="1"/>
    <col min="16145" max="16145" width="1.140625" customWidth="1"/>
    <col min="16146" max="16146" width="7.85546875" customWidth="1"/>
    <col min="16147" max="16147" width="0" hidden="1" customWidth="1"/>
    <col min="16148" max="16148" width="5.7109375" customWidth="1"/>
    <col min="16149" max="16149" width="3.42578125" customWidth="1"/>
  </cols>
  <sheetData>
    <row r="1" spans="2:20" ht="4.5" customHeight="1"/>
    <row r="2" spans="2:20">
      <c r="O2" s="53"/>
      <c r="P2" s="49"/>
      <c r="R2" s="54"/>
      <c r="S2" s="49"/>
      <c r="T2" s="49"/>
    </row>
    <row r="3" spans="2:20">
      <c r="B3" s="55" t="s">
        <v>0</v>
      </c>
      <c r="C3" s="49"/>
      <c r="D3" s="49"/>
      <c r="E3" s="49"/>
      <c r="F3" s="49"/>
      <c r="O3" s="49"/>
      <c r="P3" s="49"/>
      <c r="R3" s="49"/>
      <c r="S3" s="49"/>
      <c r="T3" s="49"/>
    </row>
    <row r="4" spans="2:20">
      <c r="B4" s="49"/>
      <c r="C4" s="49"/>
      <c r="D4" s="49"/>
      <c r="E4" s="49"/>
      <c r="F4" s="49"/>
    </row>
    <row r="5" spans="2:20" ht="409.6" hidden="1" customHeight="1"/>
    <row r="6" spans="2:20">
      <c r="B6" s="55" t="s">
        <v>1</v>
      </c>
      <c r="C6" s="49"/>
      <c r="D6" s="49"/>
      <c r="E6" s="49"/>
      <c r="N6" s="53"/>
      <c r="O6" s="49"/>
      <c r="P6" s="49"/>
      <c r="R6" s="56"/>
      <c r="S6" s="49"/>
      <c r="T6" s="49"/>
    </row>
    <row r="7" spans="2:20">
      <c r="B7" s="49"/>
      <c r="C7" s="49"/>
      <c r="D7" s="49"/>
      <c r="E7" s="49"/>
      <c r="H7" s="57" t="s">
        <v>22</v>
      </c>
      <c r="I7" s="58"/>
      <c r="N7" s="49"/>
      <c r="O7" s="49"/>
      <c r="P7" s="49"/>
      <c r="R7" s="49"/>
      <c r="S7" s="49"/>
      <c r="T7" s="49"/>
    </row>
    <row r="8" spans="2:20">
      <c r="B8" s="55" t="s">
        <v>3</v>
      </c>
      <c r="C8" s="49"/>
      <c r="D8" s="49"/>
      <c r="H8" s="58"/>
      <c r="I8" s="58"/>
    </row>
    <row r="9" spans="2:20" ht="24" customHeight="1"/>
    <row r="10" spans="2:20" ht="15.75" thickBot="1">
      <c r="B10" s="2"/>
      <c r="C10" s="2"/>
      <c r="I10" s="48"/>
      <c r="J10" s="49"/>
      <c r="K10" s="3"/>
      <c r="L10" s="3"/>
      <c r="M10" s="48"/>
      <c r="N10" s="49"/>
      <c r="O10" s="49"/>
      <c r="P10" s="48"/>
      <c r="Q10" s="49"/>
      <c r="R10" s="49"/>
    </row>
    <row r="11" spans="2:20" ht="24" thickTop="1" thickBot="1">
      <c r="B11" s="4" t="s">
        <v>4</v>
      </c>
      <c r="C11" s="4" t="s">
        <v>5</v>
      </c>
      <c r="D11" s="50" t="s">
        <v>6</v>
      </c>
      <c r="E11" s="51"/>
      <c r="F11" s="51"/>
      <c r="G11" s="51"/>
      <c r="H11" s="51"/>
      <c r="I11" s="52" t="s">
        <v>7</v>
      </c>
      <c r="J11" s="51"/>
      <c r="K11" s="6" t="s">
        <v>8</v>
      </c>
      <c r="L11" s="6" t="s">
        <v>9</v>
      </c>
      <c r="M11" s="52" t="s">
        <v>10</v>
      </c>
      <c r="N11" s="51"/>
      <c r="O11" s="51"/>
      <c r="P11" s="52" t="s">
        <v>11</v>
      </c>
      <c r="Q11" s="51"/>
      <c r="R11" s="51"/>
    </row>
    <row r="12" spans="2:20" ht="15.75" thickTop="1">
      <c r="B12" s="14"/>
      <c r="C12" s="14"/>
      <c r="D12" s="46" t="s">
        <v>12</v>
      </c>
      <c r="E12" s="33"/>
      <c r="F12" s="33"/>
      <c r="G12" s="33"/>
      <c r="H12" s="33"/>
      <c r="I12" s="47">
        <v>2831810</v>
      </c>
      <c r="J12" s="33"/>
      <c r="K12" s="16">
        <v>2315795.42</v>
      </c>
      <c r="L12" s="16">
        <v>3844100</v>
      </c>
      <c r="M12" s="47">
        <v>3764200</v>
      </c>
      <c r="N12" s="33"/>
      <c r="O12" s="33"/>
      <c r="P12" s="47">
        <v>3759600</v>
      </c>
      <c r="Q12" s="33"/>
      <c r="R12" s="33"/>
    </row>
    <row r="13" spans="2:20" ht="33.75">
      <c r="B13" s="14"/>
      <c r="C13" s="14" t="s">
        <v>23</v>
      </c>
      <c r="D13" s="46" t="s">
        <v>0</v>
      </c>
      <c r="E13" s="33"/>
      <c r="F13" s="33"/>
      <c r="G13" s="33"/>
      <c r="H13" s="33"/>
      <c r="I13" s="47">
        <f>I14+I17+I20+I23+I25+I32+I36</f>
        <v>2831810</v>
      </c>
      <c r="J13" s="33"/>
      <c r="K13" s="16">
        <f>K14+K17+K20+K23+K25+K30+K32+K36</f>
        <v>2315795.42</v>
      </c>
      <c r="L13" s="16">
        <v>3844100</v>
      </c>
      <c r="M13" s="47">
        <v>3764200</v>
      </c>
      <c r="N13" s="33"/>
      <c r="O13" s="33"/>
      <c r="P13" s="47">
        <v>3759600</v>
      </c>
      <c r="Q13" s="33"/>
      <c r="R13" s="33"/>
    </row>
    <row r="14" spans="2:20">
      <c r="B14" s="14"/>
      <c r="C14" s="14" t="s">
        <v>24</v>
      </c>
      <c r="D14" s="46" t="s">
        <v>25</v>
      </c>
      <c r="E14" s="33"/>
      <c r="F14" s="33"/>
      <c r="G14" s="33"/>
      <c r="H14" s="33"/>
      <c r="I14" s="47">
        <f>I15+I16</f>
        <v>547700</v>
      </c>
      <c r="J14" s="33"/>
      <c r="K14" s="16">
        <f>K15+K16</f>
        <v>450348.52</v>
      </c>
      <c r="L14" s="16">
        <v>976000</v>
      </c>
      <c r="M14" s="47">
        <v>896100</v>
      </c>
      <c r="N14" s="33"/>
      <c r="O14" s="33"/>
      <c r="P14" s="47">
        <v>891500</v>
      </c>
      <c r="Q14" s="33"/>
      <c r="R14" s="33"/>
    </row>
    <row r="15" spans="2:20">
      <c r="B15" s="14"/>
      <c r="C15" s="14" t="s">
        <v>26</v>
      </c>
      <c r="D15" s="46" t="s">
        <v>27</v>
      </c>
      <c r="E15" s="33"/>
      <c r="F15" s="33"/>
      <c r="G15" s="33"/>
      <c r="H15" s="33"/>
      <c r="I15" s="47">
        <v>542180</v>
      </c>
      <c r="J15" s="33"/>
      <c r="K15" s="16">
        <v>438092.06</v>
      </c>
      <c r="L15" s="16">
        <v>970300</v>
      </c>
      <c r="M15" s="47">
        <v>890500</v>
      </c>
      <c r="N15" s="33"/>
      <c r="O15" s="33"/>
      <c r="P15" s="47">
        <v>885900</v>
      </c>
      <c r="Q15" s="33"/>
      <c r="R15" s="33"/>
    </row>
    <row r="16" spans="2:20">
      <c r="B16" s="14"/>
      <c r="C16" s="14" t="s">
        <v>28</v>
      </c>
      <c r="D16" s="46" t="s">
        <v>29</v>
      </c>
      <c r="E16" s="33"/>
      <c r="F16" s="33"/>
      <c r="G16" s="33"/>
      <c r="H16" s="33"/>
      <c r="I16" s="47">
        <v>5520</v>
      </c>
      <c r="J16" s="33"/>
      <c r="K16" s="16">
        <v>12256.46</v>
      </c>
      <c r="L16" s="16">
        <v>5700</v>
      </c>
      <c r="M16" s="47">
        <v>5600</v>
      </c>
      <c r="N16" s="33"/>
      <c r="O16" s="33"/>
      <c r="P16" s="47">
        <v>5600</v>
      </c>
      <c r="Q16" s="33"/>
      <c r="R16" s="33"/>
    </row>
    <row r="17" spans="2:18">
      <c r="B17" s="14"/>
      <c r="C17" s="14" t="s">
        <v>30</v>
      </c>
      <c r="D17" s="46" t="s">
        <v>31</v>
      </c>
      <c r="E17" s="33"/>
      <c r="F17" s="33"/>
      <c r="G17" s="33"/>
      <c r="H17" s="33"/>
      <c r="I17" s="47">
        <f>I18+I19</f>
        <v>141600</v>
      </c>
      <c r="J17" s="33"/>
      <c r="K17" s="16">
        <f>K18+K19</f>
        <v>60688.71</v>
      </c>
      <c r="L17" s="16">
        <v>126700</v>
      </c>
      <c r="M17" s="47">
        <v>126700</v>
      </c>
      <c r="N17" s="33"/>
      <c r="O17" s="33"/>
      <c r="P17" s="47">
        <v>126700</v>
      </c>
      <c r="Q17" s="33"/>
      <c r="R17" s="33"/>
    </row>
    <row r="18" spans="2:18">
      <c r="B18" s="14"/>
      <c r="C18" s="14" t="s">
        <v>26</v>
      </c>
      <c r="D18" s="46" t="s">
        <v>27</v>
      </c>
      <c r="E18" s="33"/>
      <c r="F18" s="33"/>
      <c r="G18" s="33"/>
      <c r="H18" s="33"/>
      <c r="I18" s="47">
        <v>125000</v>
      </c>
      <c r="J18" s="33"/>
      <c r="K18" s="16">
        <v>60688.71</v>
      </c>
      <c r="L18" s="16">
        <v>105800</v>
      </c>
      <c r="M18" s="47">
        <v>105800</v>
      </c>
      <c r="N18" s="33"/>
      <c r="O18" s="33"/>
      <c r="P18" s="47">
        <v>105800</v>
      </c>
      <c r="Q18" s="33"/>
      <c r="R18" s="33"/>
    </row>
    <row r="19" spans="2:18">
      <c r="B19" s="14"/>
      <c r="C19" s="14" t="s">
        <v>28</v>
      </c>
      <c r="D19" s="46" t="s">
        <v>29</v>
      </c>
      <c r="E19" s="33"/>
      <c r="F19" s="33"/>
      <c r="G19" s="33"/>
      <c r="H19" s="33"/>
      <c r="I19" s="47">
        <v>16600</v>
      </c>
      <c r="J19" s="33"/>
      <c r="K19" s="16">
        <v>0</v>
      </c>
      <c r="L19" s="16">
        <v>20900</v>
      </c>
      <c r="M19" s="47">
        <v>20900</v>
      </c>
      <c r="N19" s="33"/>
      <c r="O19" s="33"/>
      <c r="P19" s="47">
        <v>20900</v>
      </c>
      <c r="Q19" s="33"/>
      <c r="R19" s="33"/>
    </row>
    <row r="20" spans="2:18">
      <c r="B20" s="14"/>
      <c r="C20" s="14" t="s">
        <v>32</v>
      </c>
      <c r="D20" s="46" t="s">
        <v>33</v>
      </c>
      <c r="E20" s="33"/>
      <c r="F20" s="33"/>
      <c r="G20" s="33"/>
      <c r="H20" s="33"/>
      <c r="I20" s="47">
        <v>40000</v>
      </c>
      <c r="J20" s="33"/>
      <c r="K20" s="16">
        <v>20686.84</v>
      </c>
      <c r="L20" s="16">
        <v>32000</v>
      </c>
      <c r="M20" s="47">
        <v>32000</v>
      </c>
      <c r="N20" s="33"/>
      <c r="O20" s="33"/>
      <c r="P20" s="47">
        <v>32000</v>
      </c>
      <c r="Q20" s="33"/>
      <c r="R20" s="33"/>
    </row>
    <row r="21" spans="2:18">
      <c r="B21" s="14"/>
      <c r="C21" s="14" t="s">
        <v>34</v>
      </c>
      <c r="D21" s="46" t="s">
        <v>35</v>
      </c>
      <c r="E21" s="33"/>
      <c r="F21" s="33"/>
      <c r="G21" s="33"/>
      <c r="H21" s="33"/>
      <c r="I21" s="47">
        <v>0</v>
      </c>
      <c r="J21" s="33"/>
      <c r="K21" s="16">
        <v>0</v>
      </c>
      <c r="L21" s="16">
        <v>0</v>
      </c>
      <c r="M21" s="47">
        <v>0</v>
      </c>
      <c r="N21" s="33"/>
      <c r="O21" s="33"/>
      <c r="P21" s="47">
        <v>0</v>
      </c>
      <c r="Q21" s="33"/>
      <c r="R21" s="33"/>
    </row>
    <row r="22" spans="2:18">
      <c r="B22" s="14"/>
      <c r="C22" s="14" t="s">
        <v>36</v>
      </c>
      <c r="D22" s="46" t="s">
        <v>37</v>
      </c>
      <c r="E22" s="33"/>
      <c r="F22" s="33"/>
      <c r="G22" s="33"/>
      <c r="H22" s="33"/>
      <c r="I22" s="47">
        <v>40000</v>
      </c>
      <c r="J22" s="33"/>
      <c r="K22" s="16">
        <v>20686.84</v>
      </c>
      <c r="L22" s="16">
        <v>32000</v>
      </c>
      <c r="M22" s="47">
        <v>32000</v>
      </c>
      <c r="N22" s="33"/>
      <c r="O22" s="33"/>
      <c r="P22" s="47">
        <v>32000</v>
      </c>
      <c r="Q22" s="33"/>
      <c r="R22" s="33"/>
    </row>
    <row r="23" spans="2:18">
      <c r="B23" s="14"/>
      <c r="C23" s="14" t="s">
        <v>38</v>
      </c>
      <c r="D23" s="46" t="s">
        <v>39</v>
      </c>
      <c r="E23" s="33"/>
      <c r="F23" s="33"/>
      <c r="G23" s="33"/>
      <c r="H23" s="33"/>
      <c r="I23" s="47">
        <v>129000</v>
      </c>
      <c r="J23" s="33"/>
      <c r="K23" s="16">
        <v>92328.9</v>
      </c>
      <c r="L23" s="16">
        <v>129000</v>
      </c>
      <c r="M23" s="47">
        <v>129000</v>
      </c>
      <c r="N23" s="33"/>
      <c r="O23" s="33"/>
      <c r="P23" s="47">
        <v>129000</v>
      </c>
      <c r="Q23" s="33"/>
      <c r="R23" s="33"/>
    </row>
    <row r="24" spans="2:18">
      <c r="B24" s="14"/>
      <c r="C24" s="14" t="s">
        <v>40</v>
      </c>
      <c r="D24" s="46" t="s">
        <v>41</v>
      </c>
      <c r="E24" s="33"/>
      <c r="F24" s="33"/>
      <c r="G24" s="33"/>
      <c r="H24" s="33"/>
      <c r="I24" s="47">
        <v>129000</v>
      </c>
      <c r="J24" s="33"/>
      <c r="K24" s="16">
        <v>92328.9</v>
      </c>
      <c r="L24" s="16">
        <v>129000</v>
      </c>
      <c r="M24" s="47">
        <v>129000</v>
      </c>
      <c r="N24" s="33"/>
      <c r="O24" s="33"/>
      <c r="P24" s="47">
        <v>129000</v>
      </c>
      <c r="Q24" s="33"/>
      <c r="R24" s="33"/>
    </row>
    <row r="25" spans="2:18">
      <c r="B25" s="14"/>
      <c r="C25" s="14" t="s">
        <v>42</v>
      </c>
      <c r="D25" s="46" t="s">
        <v>43</v>
      </c>
      <c r="E25" s="33"/>
      <c r="F25" s="33"/>
      <c r="G25" s="33"/>
      <c r="H25" s="33"/>
      <c r="I25" s="47">
        <v>1914900</v>
      </c>
      <c r="J25" s="33"/>
      <c r="K25" s="16">
        <v>1630965.07</v>
      </c>
      <c r="L25" s="16">
        <v>2473400</v>
      </c>
      <c r="M25" s="47">
        <v>2473400</v>
      </c>
      <c r="N25" s="33"/>
      <c r="O25" s="33"/>
      <c r="P25" s="47">
        <v>2473400</v>
      </c>
      <c r="Q25" s="33"/>
      <c r="R25" s="33"/>
    </row>
    <row r="26" spans="2:18">
      <c r="B26" s="14"/>
      <c r="C26" s="14" t="s">
        <v>44</v>
      </c>
      <c r="D26" s="46" t="s">
        <v>45</v>
      </c>
      <c r="E26" s="33"/>
      <c r="F26" s="33"/>
      <c r="G26" s="33"/>
      <c r="H26" s="33"/>
      <c r="I26" s="47">
        <v>0</v>
      </c>
      <c r="J26" s="33"/>
      <c r="K26" s="16">
        <v>0</v>
      </c>
      <c r="L26" s="16">
        <v>0</v>
      </c>
      <c r="M26" s="47">
        <v>0</v>
      </c>
      <c r="N26" s="33"/>
      <c r="O26" s="33"/>
      <c r="P26" s="47">
        <v>0</v>
      </c>
      <c r="Q26" s="33"/>
      <c r="R26" s="33"/>
    </row>
    <row r="27" spans="2:18">
      <c r="B27" s="14"/>
      <c r="C27" s="14" t="s">
        <v>46</v>
      </c>
      <c r="D27" s="46" t="s">
        <v>47</v>
      </c>
      <c r="E27" s="33"/>
      <c r="F27" s="33"/>
      <c r="G27" s="33"/>
      <c r="H27" s="33"/>
      <c r="I27" s="47">
        <v>1883900</v>
      </c>
      <c r="J27" s="33"/>
      <c r="K27" s="16">
        <v>1622934.9</v>
      </c>
      <c r="L27" s="16">
        <v>2433400</v>
      </c>
      <c r="M27" s="47">
        <v>2433400</v>
      </c>
      <c r="N27" s="33"/>
      <c r="O27" s="33"/>
      <c r="P27" s="47">
        <v>2433400</v>
      </c>
      <c r="Q27" s="33"/>
      <c r="R27" s="33"/>
    </row>
    <row r="28" spans="2:18">
      <c r="B28" s="14"/>
      <c r="C28" s="14" t="s">
        <v>48</v>
      </c>
      <c r="D28" s="46" t="s">
        <v>49</v>
      </c>
      <c r="E28" s="33"/>
      <c r="F28" s="33"/>
      <c r="G28" s="33"/>
      <c r="H28" s="33"/>
      <c r="I28" s="47">
        <v>31000</v>
      </c>
      <c r="J28" s="33"/>
      <c r="K28" s="16">
        <v>7786.17</v>
      </c>
      <c r="L28" s="16">
        <v>40000</v>
      </c>
      <c r="M28" s="47">
        <v>40000</v>
      </c>
      <c r="N28" s="33"/>
      <c r="O28" s="33"/>
      <c r="P28" s="47">
        <v>40000</v>
      </c>
      <c r="Q28" s="33"/>
      <c r="R28" s="33"/>
    </row>
    <row r="29" spans="2:18">
      <c r="B29" s="14"/>
      <c r="C29" s="14" t="s">
        <v>50</v>
      </c>
      <c r="D29" s="46" t="s">
        <v>51</v>
      </c>
      <c r="E29" s="33"/>
      <c r="F29" s="33"/>
      <c r="G29" s="33"/>
      <c r="H29" s="33"/>
      <c r="I29" s="47">
        <v>0</v>
      </c>
      <c r="J29" s="33"/>
      <c r="K29" s="16">
        <v>244</v>
      </c>
      <c r="L29" s="16">
        <v>0</v>
      </c>
      <c r="M29" s="47">
        <v>0</v>
      </c>
      <c r="N29" s="33"/>
      <c r="O29" s="33"/>
      <c r="P29" s="47">
        <v>0</v>
      </c>
      <c r="Q29" s="33"/>
      <c r="R29" s="33"/>
    </row>
    <row r="30" spans="2:18">
      <c r="B30" s="14"/>
      <c r="C30" s="14" t="s">
        <v>52</v>
      </c>
      <c r="D30" s="46" t="s">
        <v>53</v>
      </c>
      <c r="E30" s="33"/>
      <c r="F30" s="33"/>
      <c r="G30" s="33"/>
      <c r="H30" s="33"/>
      <c r="I30" s="47">
        <v>0</v>
      </c>
      <c r="J30" s="33"/>
      <c r="K30" s="16">
        <v>0</v>
      </c>
      <c r="L30" s="16">
        <v>0</v>
      </c>
      <c r="M30" s="47">
        <v>0</v>
      </c>
      <c r="N30" s="33"/>
      <c r="O30" s="33"/>
      <c r="P30" s="47">
        <v>0</v>
      </c>
      <c r="Q30" s="33"/>
      <c r="R30" s="33"/>
    </row>
    <row r="31" spans="2:18">
      <c r="B31" s="14"/>
      <c r="C31" s="14" t="s">
        <v>54</v>
      </c>
      <c r="D31" s="46" t="s">
        <v>55</v>
      </c>
      <c r="E31" s="33"/>
      <c r="F31" s="33"/>
      <c r="G31" s="33"/>
      <c r="H31" s="33"/>
      <c r="I31" s="47">
        <v>0</v>
      </c>
      <c r="J31" s="33"/>
      <c r="K31" s="16">
        <v>0</v>
      </c>
      <c r="L31" s="16">
        <v>0</v>
      </c>
      <c r="M31" s="47">
        <v>0</v>
      </c>
      <c r="N31" s="33"/>
      <c r="O31" s="33"/>
      <c r="P31" s="47">
        <v>0</v>
      </c>
      <c r="Q31" s="33"/>
      <c r="R31" s="33"/>
    </row>
    <row r="32" spans="2:18">
      <c r="B32" s="14"/>
      <c r="C32" s="14" t="s">
        <v>56</v>
      </c>
      <c r="D32" s="46" t="s">
        <v>57</v>
      </c>
      <c r="E32" s="33"/>
      <c r="F32" s="33"/>
      <c r="G32" s="33"/>
      <c r="H32" s="33"/>
      <c r="I32" s="47">
        <v>49410</v>
      </c>
      <c r="J32" s="33"/>
      <c r="K32" s="16">
        <v>55473.96</v>
      </c>
      <c r="L32" s="16">
        <v>97800</v>
      </c>
      <c r="M32" s="47">
        <v>97800</v>
      </c>
      <c r="N32" s="33"/>
      <c r="O32" s="33"/>
      <c r="P32" s="47">
        <v>97800</v>
      </c>
      <c r="Q32" s="33"/>
      <c r="R32" s="33"/>
    </row>
    <row r="33" spans="2:18">
      <c r="B33" s="14"/>
      <c r="C33" s="14" t="s">
        <v>58</v>
      </c>
      <c r="D33" s="46" t="s">
        <v>59</v>
      </c>
      <c r="E33" s="33"/>
      <c r="F33" s="33"/>
      <c r="G33" s="33"/>
      <c r="H33" s="33"/>
      <c r="I33" s="47">
        <v>0</v>
      </c>
      <c r="J33" s="33"/>
      <c r="K33" s="16">
        <v>0</v>
      </c>
      <c r="L33" s="16">
        <v>0</v>
      </c>
      <c r="M33" s="47">
        <v>0</v>
      </c>
      <c r="N33" s="33"/>
      <c r="O33" s="33"/>
      <c r="P33" s="47">
        <v>0</v>
      </c>
      <c r="Q33" s="33"/>
      <c r="R33" s="33"/>
    </row>
    <row r="34" spans="2:18">
      <c r="B34" s="14"/>
      <c r="C34" s="14" t="s">
        <v>50</v>
      </c>
      <c r="D34" s="46" t="s">
        <v>51</v>
      </c>
      <c r="E34" s="33"/>
      <c r="F34" s="33"/>
      <c r="G34" s="33"/>
      <c r="H34" s="33"/>
      <c r="I34" s="47">
        <v>0</v>
      </c>
      <c r="J34" s="33"/>
      <c r="K34" s="16">
        <v>0</v>
      </c>
      <c r="L34" s="16">
        <v>0</v>
      </c>
      <c r="M34" s="47">
        <v>0</v>
      </c>
      <c r="N34" s="33"/>
      <c r="O34" s="33"/>
      <c r="P34" s="47">
        <v>0</v>
      </c>
      <c r="Q34" s="33"/>
      <c r="R34" s="33"/>
    </row>
    <row r="35" spans="2:18">
      <c r="B35" s="14"/>
      <c r="C35" s="14" t="s">
        <v>60</v>
      </c>
      <c r="D35" s="46" t="s">
        <v>61</v>
      </c>
      <c r="E35" s="33"/>
      <c r="F35" s="33"/>
      <c r="G35" s="33"/>
      <c r="H35" s="33"/>
      <c r="I35" s="47">
        <v>49410</v>
      </c>
      <c r="J35" s="33"/>
      <c r="K35" s="16">
        <v>55473.96</v>
      </c>
      <c r="L35" s="16">
        <v>97800</v>
      </c>
      <c r="M35" s="47">
        <v>97800</v>
      </c>
      <c r="N35" s="33"/>
      <c r="O35" s="33"/>
      <c r="P35" s="47">
        <v>97800</v>
      </c>
      <c r="Q35" s="33"/>
      <c r="R35" s="33"/>
    </row>
    <row r="36" spans="2:18">
      <c r="B36" s="14"/>
      <c r="C36" s="14" t="s">
        <v>62</v>
      </c>
      <c r="D36" s="46" t="s">
        <v>63</v>
      </c>
      <c r="E36" s="33"/>
      <c r="F36" s="33"/>
      <c r="G36" s="33"/>
      <c r="H36" s="33"/>
      <c r="I36" s="47">
        <v>9200</v>
      </c>
      <c r="J36" s="33"/>
      <c r="K36" s="16">
        <v>5303.42</v>
      </c>
      <c r="L36" s="16">
        <v>9200</v>
      </c>
      <c r="M36" s="47">
        <v>9200</v>
      </c>
      <c r="N36" s="33"/>
      <c r="O36" s="33"/>
      <c r="P36" s="47">
        <v>9200</v>
      </c>
      <c r="Q36" s="33"/>
      <c r="R36" s="33"/>
    </row>
    <row r="37" spans="2:18">
      <c r="B37" s="14"/>
      <c r="C37" s="14" t="s">
        <v>64</v>
      </c>
      <c r="D37" s="46" t="s">
        <v>65</v>
      </c>
      <c r="E37" s="33"/>
      <c r="F37" s="33"/>
      <c r="G37" s="33"/>
      <c r="H37" s="33"/>
      <c r="I37" s="47">
        <v>9200</v>
      </c>
      <c r="J37" s="33"/>
      <c r="K37" s="16">
        <v>5303.42</v>
      </c>
      <c r="L37" s="16">
        <v>9200</v>
      </c>
      <c r="M37" s="47">
        <v>9200</v>
      </c>
      <c r="N37" s="33"/>
      <c r="O37" s="33"/>
      <c r="P37" s="47">
        <v>9200</v>
      </c>
      <c r="Q37" s="33"/>
      <c r="R37" s="33"/>
    </row>
    <row r="38" spans="2:18">
      <c r="B38" s="14"/>
      <c r="C38" s="14" t="s">
        <v>66</v>
      </c>
      <c r="D38" s="46" t="s">
        <v>67</v>
      </c>
      <c r="E38" s="33"/>
      <c r="F38" s="33"/>
      <c r="G38" s="33"/>
      <c r="H38" s="33"/>
      <c r="I38" s="47">
        <v>0</v>
      </c>
      <c r="J38" s="33"/>
      <c r="K38" s="16">
        <v>0</v>
      </c>
      <c r="L38" s="16">
        <v>0</v>
      </c>
      <c r="M38" s="47">
        <v>0</v>
      </c>
      <c r="N38" s="33"/>
      <c r="O38" s="33"/>
      <c r="P38" s="47">
        <v>0</v>
      </c>
      <c r="Q38" s="33"/>
      <c r="R38" s="33"/>
    </row>
    <row r="39" spans="2:18">
      <c r="B39" s="14"/>
      <c r="C39" s="14" t="s">
        <v>68</v>
      </c>
      <c r="D39" s="46" t="s">
        <v>69</v>
      </c>
      <c r="E39" s="33"/>
      <c r="F39" s="33"/>
      <c r="G39" s="33"/>
      <c r="H39" s="33"/>
      <c r="I39" s="47">
        <v>0</v>
      </c>
      <c r="J39" s="33"/>
      <c r="K39" s="16">
        <v>0</v>
      </c>
      <c r="L39" s="16">
        <v>0</v>
      </c>
      <c r="M39" s="47">
        <v>0</v>
      </c>
      <c r="N39" s="33"/>
      <c r="O39" s="33"/>
      <c r="P39" s="47">
        <v>0</v>
      </c>
      <c r="Q39" s="33"/>
      <c r="R39" s="33"/>
    </row>
    <row r="40" spans="2:18">
      <c r="B40" s="14"/>
      <c r="C40" s="14"/>
      <c r="D40" s="46" t="s">
        <v>17</v>
      </c>
      <c r="E40" s="33"/>
      <c r="F40" s="33"/>
      <c r="G40" s="33"/>
      <c r="H40" s="33"/>
      <c r="I40" s="47">
        <v>2831810</v>
      </c>
      <c r="J40" s="33"/>
      <c r="K40" s="16">
        <v>2279329.83</v>
      </c>
      <c r="L40" s="16">
        <v>3844100</v>
      </c>
      <c r="M40" s="47">
        <v>3764200</v>
      </c>
      <c r="N40" s="33"/>
      <c r="O40" s="33"/>
      <c r="P40" s="47">
        <v>3759600</v>
      </c>
      <c r="Q40" s="33"/>
      <c r="R40" s="33"/>
    </row>
    <row r="41" spans="2:18" ht="33.75">
      <c r="B41" s="14"/>
      <c r="C41" s="14" t="s">
        <v>23</v>
      </c>
      <c r="D41" s="46" t="s">
        <v>0</v>
      </c>
      <c r="E41" s="33"/>
      <c r="F41" s="33"/>
      <c r="G41" s="33"/>
      <c r="H41" s="33"/>
      <c r="I41" s="47">
        <v>2831810</v>
      </c>
      <c r="J41" s="33"/>
      <c r="K41" s="16">
        <v>2279329.83</v>
      </c>
      <c r="L41" s="16">
        <v>3844100</v>
      </c>
      <c r="M41" s="47">
        <v>3764200</v>
      </c>
      <c r="N41" s="33"/>
      <c r="O41" s="33"/>
      <c r="P41" s="47">
        <v>3759600</v>
      </c>
      <c r="Q41" s="33"/>
      <c r="R41" s="33"/>
    </row>
    <row r="42" spans="2:18" ht="22.5">
      <c r="B42" s="14"/>
      <c r="C42" s="14" t="s">
        <v>70</v>
      </c>
      <c r="D42" s="46" t="s">
        <v>71</v>
      </c>
      <c r="E42" s="33"/>
      <c r="F42" s="33"/>
      <c r="G42" s="33"/>
      <c r="H42" s="33"/>
      <c r="I42" s="47">
        <v>2831810</v>
      </c>
      <c r="J42" s="33"/>
      <c r="K42" s="16">
        <v>2279329.83</v>
      </c>
      <c r="L42" s="16">
        <v>3844100</v>
      </c>
      <c r="M42" s="47">
        <v>3764200</v>
      </c>
      <c r="N42" s="33"/>
      <c r="O42" s="33"/>
      <c r="P42" s="47">
        <v>3759600</v>
      </c>
      <c r="Q42" s="33"/>
      <c r="R42" s="33"/>
    </row>
    <row r="43" spans="2:18" ht="33.75">
      <c r="B43" s="14"/>
      <c r="C43" s="14" t="s">
        <v>72</v>
      </c>
      <c r="D43" s="46" t="s">
        <v>73</v>
      </c>
      <c r="E43" s="33"/>
      <c r="F43" s="33"/>
      <c r="G43" s="33"/>
      <c r="H43" s="33"/>
      <c r="I43" s="47">
        <v>1940800</v>
      </c>
      <c r="J43" s="33"/>
      <c r="K43" s="16">
        <v>1751003.88</v>
      </c>
      <c r="L43" s="16">
        <v>2476200</v>
      </c>
      <c r="M43" s="47">
        <v>2475400</v>
      </c>
      <c r="N43" s="33"/>
      <c r="O43" s="33"/>
      <c r="P43" s="47">
        <v>2475200</v>
      </c>
      <c r="Q43" s="33"/>
      <c r="R43" s="33"/>
    </row>
    <row r="44" spans="2:18">
      <c r="B44" s="14"/>
      <c r="C44" s="14" t="s">
        <v>24</v>
      </c>
      <c r="D44" s="46" t="s">
        <v>25</v>
      </c>
      <c r="E44" s="33"/>
      <c r="F44" s="33"/>
      <c r="G44" s="33"/>
      <c r="H44" s="33"/>
      <c r="I44" s="47">
        <v>34600</v>
      </c>
      <c r="J44" s="33"/>
      <c r="K44" s="16">
        <v>10847.35</v>
      </c>
      <c r="L44" s="16">
        <v>37400</v>
      </c>
      <c r="M44" s="47">
        <v>36600</v>
      </c>
      <c r="N44" s="33"/>
      <c r="O44" s="33"/>
      <c r="P44" s="47">
        <v>36400</v>
      </c>
      <c r="Q44" s="33"/>
      <c r="R44" s="33"/>
    </row>
    <row r="45" spans="2:18">
      <c r="B45" s="14"/>
      <c r="C45" s="14" t="s">
        <v>74</v>
      </c>
      <c r="D45" s="46" t="s">
        <v>75</v>
      </c>
      <c r="E45" s="33"/>
      <c r="F45" s="33"/>
      <c r="G45" s="33"/>
      <c r="H45" s="33"/>
      <c r="I45" s="47">
        <v>0</v>
      </c>
      <c r="J45" s="33"/>
      <c r="K45" s="16">
        <v>5406.61</v>
      </c>
      <c r="L45" s="16">
        <v>0</v>
      </c>
      <c r="M45" s="47">
        <v>0</v>
      </c>
      <c r="N45" s="33"/>
      <c r="O45" s="33"/>
      <c r="P45" s="47">
        <v>0</v>
      </c>
      <c r="Q45" s="33"/>
      <c r="R45" s="33"/>
    </row>
    <row r="46" spans="2:18">
      <c r="B46" s="14"/>
      <c r="C46" s="14" t="s">
        <v>76</v>
      </c>
      <c r="D46" s="46" t="s">
        <v>77</v>
      </c>
      <c r="E46" s="33"/>
      <c r="F46" s="33"/>
      <c r="G46" s="33"/>
      <c r="H46" s="33"/>
      <c r="I46" s="47">
        <v>29400</v>
      </c>
      <c r="J46" s="33"/>
      <c r="K46" s="16">
        <v>0</v>
      </c>
      <c r="L46" s="16">
        <v>29400</v>
      </c>
      <c r="M46" s="47">
        <v>28800</v>
      </c>
      <c r="N46" s="33"/>
      <c r="O46" s="33"/>
      <c r="P46" s="47">
        <v>28600</v>
      </c>
      <c r="Q46" s="33"/>
      <c r="R46" s="33"/>
    </row>
    <row r="47" spans="2:18">
      <c r="B47" s="14"/>
      <c r="C47" s="14" t="s">
        <v>78</v>
      </c>
      <c r="D47" s="46" t="s">
        <v>79</v>
      </c>
      <c r="E47" s="33"/>
      <c r="F47" s="33"/>
      <c r="G47" s="33"/>
      <c r="H47" s="33"/>
      <c r="I47" s="47">
        <v>0</v>
      </c>
      <c r="J47" s="33"/>
      <c r="K47" s="16">
        <v>1328.82</v>
      </c>
      <c r="L47" s="16">
        <v>0</v>
      </c>
      <c r="M47" s="47">
        <v>0</v>
      </c>
      <c r="N47" s="33"/>
      <c r="O47" s="33"/>
      <c r="P47" s="47">
        <v>0</v>
      </c>
      <c r="Q47" s="33"/>
      <c r="R47" s="33"/>
    </row>
    <row r="48" spans="2:18">
      <c r="B48" s="14"/>
      <c r="C48" s="14" t="s">
        <v>80</v>
      </c>
      <c r="D48" s="46" t="s">
        <v>81</v>
      </c>
      <c r="E48" s="33"/>
      <c r="F48" s="33"/>
      <c r="G48" s="33"/>
      <c r="H48" s="33"/>
      <c r="I48" s="47">
        <v>0</v>
      </c>
      <c r="J48" s="33"/>
      <c r="K48" s="16">
        <v>657.28</v>
      </c>
      <c r="L48" s="16">
        <v>800</v>
      </c>
      <c r="M48" s="47">
        <v>800</v>
      </c>
      <c r="N48" s="33"/>
      <c r="O48" s="33"/>
      <c r="P48" s="47">
        <v>800</v>
      </c>
      <c r="Q48" s="33"/>
      <c r="R48" s="33"/>
    </row>
    <row r="49" spans="2:18">
      <c r="B49" s="14"/>
      <c r="C49" s="14" t="s">
        <v>82</v>
      </c>
      <c r="D49" s="46" t="s">
        <v>83</v>
      </c>
      <c r="E49" s="33"/>
      <c r="F49" s="33"/>
      <c r="G49" s="33"/>
      <c r="H49" s="33"/>
      <c r="I49" s="47">
        <v>1900</v>
      </c>
      <c r="J49" s="33"/>
      <c r="K49" s="16">
        <v>1638.89</v>
      </c>
      <c r="L49" s="16">
        <v>3800</v>
      </c>
      <c r="M49" s="47">
        <v>3700</v>
      </c>
      <c r="N49" s="33"/>
      <c r="O49" s="33"/>
      <c r="P49" s="47">
        <v>3700</v>
      </c>
      <c r="Q49" s="33"/>
      <c r="R49" s="33"/>
    </row>
    <row r="50" spans="2:18">
      <c r="B50" s="14"/>
      <c r="C50" s="14" t="s">
        <v>84</v>
      </c>
      <c r="D50" s="46" t="s">
        <v>85</v>
      </c>
      <c r="E50" s="33"/>
      <c r="F50" s="33"/>
      <c r="G50" s="33"/>
      <c r="H50" s="33"/>
      <c r="I50" s="47">
        <v>3300</v>
      </c>
      <c r="J50" s="33"/>
      <c r="K50" s="16">
        <v>1815.75</v>
      </c>
      <c r="L50" s="16">
        <v>3400</v>
      </c>
      <c r="M50" s="47">
        <v>3300</v>
      </c>
      <c r="N50" s="33"/>
      <c r="O50" s="33"/>
      <c r="P50" s="47">
        <v>3300</v>
      </c>
      <c r="Q50" s="33"/>
      <c r="R50" s="33"/>
    </row>
    <row r="51" spans="2:18">
      <c r="B51" s="14"/>
      <c r="C51" s="14" t="s">
        <v>30</v>
      </c>
      <c r="D51" s="46" t="s">
        <v>31</v>
      </c>
      <c r="E51" s="33"/>
      <c r="F51" s="33"/>
      <c r="G51" s="33"/>
      <c r="H51" s="33"/>
      <c r="I51" s="47">
        <v>125000</v>
      </c>
      <c r="J51" s="33"/>
      <c r="K51" s="16">
        <v>149118.23000000001</v>
      </c>
      <c r="L51" s="16">
        <v>105800</v>
      </c>
      <c r="M51" s="47">
        <v>105800</v>
      </c>
      <c r="N51" s="33"/>
      <c r="O51" s="33"/>
      <c r="P51" s="47">
        <v>105800</v>
      </c>
      <c r="Q51" s="33"/>
      <c r="R51" s="33"/>
    </row>
    <row r="52" spans="2:18">
      <c r="B52" s="14"/>
      <c r="C52" s="14" t="s">
        <v>86</v>
      </c>
      <c r="D52" s="46" t="s">
        <v>87</v>
      </c>
      <c r="E52" s="33"/>
      <c r="F52" s="33"/>
      <c r="G52" s="33"/>
      <c r="H52" s="33"/>
      <c r="I52" s="47">
        <v>800</v>
      </c>
      <c r="J52" s="33"/>
      <c r="K52" s="16">
        <v>629.74</v>
      </c>
      <c r="L52" s="16">
        <v>2000</v>
      </c>
      <c r="M52" s="47">
        <v>2000</v>
      </c>
      <c r="N52" s="33"/>
      <c r="O52" s="33"/>
      <c r="P52" s="47">
        <v>2000</v>
      </c>
      <c r="Q52" s="33"/>
      <c r="R52" s="33"/>
    </row>
    <row r="53" spans="2:18">
      <c r="B53" s="14"/>
      <c r="C53" s="14" t="s">
        <v>88</v>
      </c>
      <c r="D53" s="46" t="s">
        <v>89</v>
      </c>
      <c r="E53" s="33"/>
      <c r="F53" s="33"/>
      <c r="G53" s="33"/>
      <c r="H53" s="33"/>
      <c r="I53" s="47">
        <v>900</v>
      </c>
      <c r="J53" s="33"/>
      <c r="K53" s="16">
        <v>398.5</v>
      </c>
      <c r="L53" s="16">
        <v>900</v>
      </c>
      <c r="M53" s="47">
        <v>900</v>
      </c>
      <c r="N53" s="33"/>
      <c r="O53" s="33"/>
      <c r="P53" s="47">
        <v>900</v>
      </c>
      <c r="Q53" s="33"/>
      <c r="R53" s="33"/>
    </row>
    <row r="54" spans="2:18">
      <c r="B54" s="14"/>
      <c r="C54" s="14" t="s">
        <v>74</v>
      </c>
      <c r="D54" s="46" t="s">
        <v>75</v>
      </c>
      <c r="E54" s="33"/>
      <c r="F54" s="33"/>
      <c r="G54" s="33"/>
      <c r="H54" s="33"/>
      <c r="I54" s="47">
        <v>6800</v>
      </c>
      <c r="J54" s="33"/>
      <c r="K54" s="16">
        <v>6900</v>
      </c>
      <c r="L54" s="16">
        <v>7000</v>
      </c>
      <c r="M54" s="47">
        <v>7000</v>
      </c>
      <c r="N54" s="33"/>
      <c r="O54" s="33"/>
      <c r="P54" s="47">
        <v>7000</v>
      </c>
      <c r="Q54" s="33"/>
      <c r="R54" s="33"/>
    </row>
    <row r="55" spans="2:18">
      <c r="B55" s="14"/>
      <c r="C55" s="14" t="s">
        <v>76</v>
      </c>
      <c r="D55" s="46" t="s">
        <v>77</v>
      </c>
      <c r="E55" s="33"/>
      <c r="F55" s="33"/>
      <c r="G55" s="33"/>
      <c r="H55" s="33"/>
      <c r="I55" s="47">
        <v>63800</v>
      </c>
      <c r="J55" s="33"/>
      <c r="K55" s="16">
        <v>78546.48</v>
      </c>
      <c r="L55" s="16">
        <v>52100</v>
      </c>
      <c r="M55" s="47">
        <v>52100</v>
      </c>
      <c r="N55" s="33"/>
      <c r="O55" s="33"/>
      <c r="P55" s="47">
        <v>52100</v>
      </c>
      <c r="Q55" s="33"/>
      <c r="R55" s="33"/>
    </row>
    <row r="56" spans="2:18">
      <c r="B56" s="14"/>
      <c r="C56" s="14" t="s">
        <v>78</v>
      </c>
      <c r="D56" s="46" t="s">
        <v>79</v>
      </c>
      <c r="E56" s="33"/>
      <c r="F56" s="33"/>
      <c r="G56" s="33"/>
      <c r="H56" s="33"/>
      <c r="I56" s="47">
        <v>2900</v>
      </c>
      <c r="J56" s="33"/>
      <c r="K56" s="16">
        <v>2920</v>
      </c>
      <c r="L56" s="16">
        <v>3000</v>
      </c>
      <c r="M56" s="47">
        <v>3000</v>
      </c>
      <c r="N56" s="33"/>
      <c r="O56" s="33"/>
      <c r="P56" s="47">
        <v>3000</v>
      </c>
      <c r="Q56" s="33"/>
      <c r="R56" s="33"/>
    </row>
    <row r="57" spans="2:18">
      <c r="B57" s="14"/>
      <c r="C57" s="14" t="s">
        <v>90</v>
      </c>
      <c r="D57" s="46" t="s">
        <v>91</v>
      </c>
      <c r="E57" s="33"/>
      <c r="F57" s="33"/>
      <c r="G57" s="33"/>
      <c r="H57" s="33"/>
      <c r="I57" s="47">
        <v>1300</v>
      </c>
      <c r="J57" s="33"/>
      <c r="K57" s="16">
        <v>2308.23</v>
      </c>
      <c r="L57" s="16">
        <v>2200</v>
      </c>
      <c r="M57" s="47">
        <v>2200</v>
      </c>
      <c r="N57" s="33"/>
      <c r="O57" s="33"/>
      <c r="P57" s="47">
        <v>2200</v>
      </c>
      <c r="Q57" s="33"/>
      <c r="R57" s="33"/>
    </row>
    <row r="58" spans="2:18">
      <c r="B58" s="14"/>
      <c r="C58" s="14" t="s">
        <v>92</v>
      </c>
      <c r="D58" s="46" t="s">
        <v>93</v>
      </c>
      <c r="E58" s="33"/>
      <c r="F58" s="33"/>
      <c r="G58" s="33"/>
      <c r="H58" s="33"/>
      <c r="I58" s="47">
        <v>300</v>
      </c>
      <c r="J58" s="33"/>
      <c r="K58" s="16">
        <v>270</v>
      </c>
      <c r="L58" s="16">
        <v>600</v>
      </c>
      <c r="M58" s="47">
        <v>600</v>
      </c>
      <c r="N58" s="33"/>
      <c r="O58" s="33"/>
      <c r="P58" s="47">
        <v>600</v>
      </c>
      <c r="Q58" s="33"/>
      <c r="R58" s="33"/>
    </row>
    <row r="59" spans="2:18">
      <c r="B59" s="14"/>
      <c r="C59" s="14" t="s">
        <v>94</v>
      </c>
      <c r="D59" s="46" t="s">
        <v>95</v>
      </c>
      <c r="E59" s="33"/>
      <c r="F59" s="33"/>
      <c r="G59" s="33"/>
      <c r="H59" s="33"/>
      <c r="I59" s="47">
        <v>2600</v>
      </c>
      <c r="J59" s="33"/>
      <c r="K59" s="16">
        <v>4830.37</v>
      </c>
      <c r="L59" s="16">
        <v>2000</v>
      </c>
      <c r="M59" s="47">
        <v>2000</v>
      </c>
      <c r="N59" s="33"/>
      <c r="O59" s="33"/>
      <c r="P59" s="47">
        <v>2000</v>
      </c>
      <c r="Q59" s="33"/>
      <c r="R59" s="33"/>
    </row>
    <row r="60" spans="2:18">
      <c r="B60" s="14"/>
      <c r="C60" s="14" t="s">
        <v>96</v>
      </c>
      <c r="D60" s="46" t="s">
        <v>97</v>
      </c>
      <c r="E60" s="33"/>
      <c r="F60" s="33"/>
      <c r="G60" s="33"/>
      <c r="H60" s="33"/>
      <c r="I60" s="47">
        <v>22100</v>
      </c>
      <c r="J60" s="33"/>
      <c r="K60" s="16">
        <v>28398.560000000001</v>
      </c>
      <c r="L60" s="16">
        <v>16200</v>
      </c>
      <c r="M60" s="47">
        <v>16200</v>
      </c>
      <c r="N60" s="33"/>
      <c r="O60" s="33"/>
      <c r="P60" s="47">
        <v>16200</v>
      </c>
      <c r="Q60" s="33"/>
      <c r="R60" s="33"/>
    </row>
    <row r="61" spans="2:18">
      <c r="B61" s="14"/>
      <c r="C61" s="14" t="s">
        <v>98</v>
      </c>
      <c r="D61" s="46" t="s">
        <v>99</v>
      </c>
      <c r="E61" s="33"/>
      <c r="F61" s="33"/>
      <c r="G61" s="33"/>
      <c r="H61" s="33"/>
      <c r="I61" s="47">
        <v>300</v>
      </c>
      <c r="J61" s="33"/>
      <c r="K61" s="16">
        <v>327.44</v>
      </c>
      <c r="L61" s="16">
        <v>200</v>
      </c>
      <c r="M61" s="47">
        <v>200</v>
      </c>
      <c r="N61" s="33"/>
      <c r="O61" s="33"/>
      <c r="P61" s="47">
        <v>200</v>
      </c>
      <c r="Q61" s="33"/>
      <c r="R61" s="33"/>
    </row>
    <row r="62" spans="2:18">
      <c r="B62" s="14"/>
      <c r="C62" s="14" t="s">
        <v>80</v>
      </c>
      <c r="D62" s="46" t="s">
        <v>81</v>
      </c>
      <c r="E62" s="33"/>
      <c r="F62" s="33"/>
      <c r="G62" s="33"/>
      <c r="H62" s="33"/>
      <c r="I62" s="47">
        <v>11200</v>
      </c>
      <c r="J62" s="33"/>
      <c r="K62" s="16">
        <v>11410</v>
      </c>
      <c r="L62" s="16">
        <v>7900</v>
      </c>
      <c r="M62" s="47">
        <v>7900</v>
      </c>
      <c r="N62" s="33"/>
      <c r="O62" s="33"/>
      <c r="P62" s="47">
        <v>7900</v>
      </c>
      <c r="Q62" s="33"/>
      <c r="R62" s="33"/>
    </row>
    <row r="63" spans="2:18">
      <c r="B63" s="14"/>
      <c r="C63" s="14" t="s">
        <v>82</v>
      </c>
      <c r="D63" s="46" t="s">
        <v>83</v>
      </c>
      <c r="E63" s="33"/>
      <c r="F63" s="33"/>
      <c r="G63" s="33"/>
      <c r="H63" s="33"/>
      <c r="I63" s="47">
        <v>2700</v>
      </c>
      <c r="J63" s="33"/>
      <c r="K63" s="16">
        <v>2390</v>
      </c>
      <c r="L63" s="16">
        <v>2100</v>
      </c>
      <c r="M63" s="47">
        <v>2100</v>
      </c>
      <c r="N63" s="33"/>
      <c r="O63" s="33"/>
      <c r="P63" s="47">
        <v>2100</v>
      </c>
      <c r="Q63" s="33"/>
      <c r="R63" s="33"/>
    </row>
    <row r="64" spans="2:18">
      <c r="B64" s="14"/>
      <c r="C64" s="14" t="s">
        <v>100</v>
      </c>
      <c r="D64" s="46" t="s">
        <v>101</v>
      </c>
      <c r="E64" s="33"/>
      <c r="F64" s="33"/>
      <c r="G64" s="33"/>
      <c r="H64" s="33"/>
      <c r="I64" s="47">
        <v>500</v>
      </c>
      <c r="J64" s="33"/>
      <c r="K64" s="16">
        <v>0</v>
      </c>
      <c r="L64" s="16">
        <v>500</v>
      </c>
      <c r="M64" s="47">
        <v>500</v>
      </c>
      <c r="N64" s="33"/>
      <c r="O64" s="33"/>
      <c r="P64" s="47">
        <v>500</v>
      </c>
      <c r="Q64" s="33"/>
      <c r="R64" s="33"/>
    </row>
    <row r="65" spans="2:18">
      <c r="B65" s="14"/>
      <c r="C65" s="14" t="s">
        <v>102</v>
      </c>
      <c r="D65" s="46" t="s">
        <v>103</v>
      </c>
      <c r="E65" s="33"/>
      <c r="F65" s="33"/>
      <c r="G65" s="33"/>
      <c r="H65" s="33"/>
      <c r="I65" s="47">
        <v>1500</v>
      </c>
      <c r="J65" s="33"/>
      <c r="K65" s="16">
        <v>2614.63</v>
      </c>
      <c r="L65" s="16">
        <v>1700</v>
      </c>
      <c r="M65" s="47">
        <v>1700</v>
      </c>
      <c r="N65" s="33"/>
      <c r="O65" s="33"/>
      <c r="P65" s="47">
        <v>1700</v>
      </c>
      <c r="Q65" s="33"/>
      <c r="R65" s="33"/>
    </row>
    <row r="66" spans="2:18">
      <c r="B66" s="14"/>
      <c r="C66" s="14" t="s">
        <v>104</v>
      </c>
      <c r="D66" s="46" t="s">
        <v>105</v>
      </c>
      <c r="E66" s="33"/>
      <c r="F66" s="33"/>
      <c r="G66" s="33"/>
      <c r="H66" s="33"/>
      <c r="I66" s="47">
        <v>1000</v>
      </c>
      <c r="J66" s="33"/>
      <c r="K66" s="16">
        <v>5215.32</v>
      </c>
      <c r="L66" s="16">
        <v>1400</v>
      </c>
      <c r="M66" s="47">
        <v>1400</v>
      </c>
      <c r="N66" s="33"/>
      <c r="O66" s="33"/>
      <c r="P66" s="47">
        <v>1400</v>
      </c>
      <c r="Q66" s="33"/>
      <c r="R66" s="33"/>
    </row>
    <row r="67" spans="2:18">
      <c r="B67" s="14"/>
      <c r="C67" s="14" t="s">
        <v>106</v>
      </c>
      <c r="D67" s="46" t="s">
        <v>107</v>
      </c>
      <c r="E67" s="33"/>
      <c r="F67" s="33"/>
      <c r="G67" s="33"/>
      <c r="H67" s="33"/>
      <c r="I67" s="47">
        <v>3600</v>
      </c>
      <c r="J67" s="33"/>
      <c r="K67" s="16">
        <v>0</v>
      </c>
      <c r="L67" s="16">
        <v>3600</v>
      </c>
      <c r="M67" s="47">
        <v>3600</v>
      </c>
      <c r="N67" s="33"/>
      <c r="O67" s="33"/>
      <c r="P67" s="47">
        <v>3600</v>
      </c>
      <c r="Q67" s="33"/>
      <c r="R67" s="33"/>
    </row>
    <row r="68" spans="2:18">
      <c r="B68" s="14"/>
      <c r="C68" s="14" t="s">
        <v>108</v>
      </c>
      <c r="D68" s="46" t="s">
        <v>109</v>
      </c>
      <c r="E68" s="33"/>
      <c r="F68" s="33"/>
      <c r="G68" s="33"/>
      <c r="H68" s="33"/>
      <c r="I68" s="47">
        <v>300</v>
      </c>
      <c r="J68" s="33"/>
      <c r="K68" s="16">
        <v>94.93</v>
      </c>
      <c r="L68" s="16">
        <v>200</v>
      </c>
      <c r="M68" s="47">
        <v>200</v>
      </c>
      <c r="N68" s="33"/>
      <c r="O68" s="33"/>
      <c r="P68" s="47">
        <v>200</v>
      </c>
      <c r="Q68" s="33"/>
      <c r="R68" s="33"/>
    </row>
    <row r="69" spans="2:18">
      <c r="B69" s="14"/>
      <c r="C69" s="14" t="s">
        <v>110</v>
      </c>
      <c r="D69" s="46" t="s">
        <v>111</v>
      </c>
      <c r="E69" s="33"/>
      <c r="F69" s="33"/>
      <c r="G69" s="33"/>
      <c r="H69" s="33"/>
      <c r="I69" s="47">
        <v>200</v>
      </c>
      <c r="J69" s="33"/>
      <c r="K69" s="16">
        <v>163.09</v>
      </c>
      <c r="L69" s="16">
        <v>100</v>
      </c>
      <c r="M69" s="47">
        <v>100</v>
      </c>
      <c r="N69" s="33"/>
      <c r="O69" s="33"/>
      <c r="P69" s="47">
        <v>100</v>
      </c>
      <c r="Q69" s="33"/>
      <c r="R69" s="33"/>
    </row>
    <row r="70" spans="2:18">
      <c r="B70" s="14"/>
      <c r="C70" s="14" t="s">
        <v>112</v>
      </c>
      <c r="D70" s="46" t="s">
        <v>113</v>
      </c>
      <c r="E70" s="33"/>
      <c r="F70" s="33"/>
      <c r="G70" s="33"/>
      <c r="H70" s="33"/>
      <c r="I70" s="47">
        <v>0</v>
      </c>
      <c r="J70" s="33"/>
      <c r="K70" s="16">
        <v>218.5</v>
      </c>
      <c r="L70" s="16">
        <v>0</v>
      </c>
      <c r="M70" s="47">
        <v>0</v>
      </c>
      <c r="N70" s="33"/>
      <c r="O70" s="33"/>
      <c r="P70" s="47">
        <v>0</v>
      </c>
      <c r="Q70" s="33"/>
      <c r="R70" s="33"/>
    </row>
    <row r="71" spans="2:18">
      <c r="B71" s="14"/>
      <c r="C71" s="14" t="s">
        <v>114</v>
      </c>
      <c r="D71" s="46" t="s">
        <v>115</v>
      </c>
      <c r="E71" s="33"/>
      <c r="F71" s="33"/>
      <c r="G71" s="33"/>
      <c r="H71" s="33"/>
      <c r="I71" s="47">
        <v>1200</v>
      </c>
      <c r="J71" s="33"/>
      <c r="K71" s="16">
        <v>452.84</v>
      </c>
      <c r="L71" s="16">
        <v>1400</v>
      </c>
      <c r="M71" s="47">
        <v>1400</v>
      </c>
      <c r="N71" s="33"/>
      <c r="O71" s="33"/>
      <c r="P71" s="47">
        <v>1400</v>
      </c>
      <c r="Q71" s="33"/>
      <c r="R71" s="33"/>
    </row>
    <row r="72" spans="2:18">
      <c r="B72" s="14"/>
      <c r="C72" s="14" t="s">
        <v>116</v>
      </c>
      <c r="D72" s="46" t="s">
        <v>117</v>
      </c>
      <c r="E72" s="33"/>
      <c r="F72" s="33"/>
      <c r="G72" s="33"/>
      <c r="H72" s="33"/>
      <c r="I72" s="47">
        <v>600</v>
      </c>
      <c r="J72" s="33"/>
      <c r="K72" s="16">
        <v>1011.77</v>
      </c>
      <c r="L72" s="16">
        <v>500</v>
      </c>
      <c r="M72" s="47">
        <v>500</v>
      </c>
      <c r="N72" s="33"/>
      <c r="O72" s="33"/>
      <c r="P72" s="47">
        <v>500</v>
      </c>
      <c r="Q72" s="33"/>
      <c r="R72" s="33"/>
    </row>
    <row r="73" spans="2:18">
      <c r="B73" s="14"/>
      <c r="C73" s="14" t="s">
        <v>118</v>
      </c>
      <c r="D73" s="46" t="s">
        <v>119</v>
      </c>
      <c r="E73" s="33"/>
      <c r="F73" s="33"/>
      <c r="G73" s="33"/>
      <c r="H73" s="33"/>
      <c r="I73" s="47">
        <v>400</v>
      </c>
      <c r="J73" s="33"/>
      <c r="K73" s="16">
        <v>17.829999999999998</v>
      </c>
      <c r="L73" s="16">
        <v>200</v>
      </c>
      <c r="M73" s="47">
        <v>200</v>
      </c>
      <c r="N73" s="33"/>
      <c r="O73" s="33"/>
      <c r="P73" s="47">
        <v>200</v>
      </c>
      <c r="Q73" s="33"/>
      <c r="R73" s="33"/>
    </row>
    <row r="74" spans="2:18">
      <c r="B74" s="14"/>
      <c r="C74" s="14" t="s">
        <v>120</v>
      </c>
      <c r="D74" s="46" t="s">
        <v>121</v>
      </c>
      <c r="E74" s="33"/>
      <c r="F74" s="33"/>
      <c r="G74" s="33"/>
      <c r="H74" s="33"/>
      <c r="I74" s="47">
        <v>0</v>
      </c>
      <c r="J74" s="33"/>
      <c r="K74" s="16">
        <v>0</v>
      </c>
      <c r="L74" s="16">
        <v>0</v>
      </c>
      <c r="M74" s="47">
        <v>0</v>
      </c>
      <c r="N74" s="33"/>
      <c r="O74" s="33"/>
      <c r="P74" s="47">
        <v>0</v>
      </c>
      <c r="Q74" s="33"/>
      <c r="R74" s="33"/>
    </row>
    <row r="75" spans="2:18">
      <c r="B75" s="14"/>
      <c r="C75" s="14" t="s">
        <v>32</v>
      </c>
      <c r="D75" s="46" t="s">
        <v>33</v>
      </c>
      <c r="E75" s="33"/>
      <c r="F75" s="33"/>
      <c r="G75" s="33"/>
      <c r="H75" s="33"/>
      <c r="I75" s="47">
        <v>36300</v>
      </c>
      <c r="J75" s="33"/>
      <c r="K75" s="16">
        <v>21970.79</v>
      </c>
      <c r="L75" s="16">
        <v>28300</v>
      </c>
      <c r="M75" s="47">
        <v>28300</v>
      </c>
      <c r="N75" s="33"/>
      <c r="O75" s="33"/>
      <c r="P75" s="47">
        <v>28300</v>
      </c>
      <c r="Q75" s="33"/>
      <c r="R75" s="33"/>
    </row>
    <row r="76" spans="2:18">
      <c r="B76" s="14"/>
      <c r="C76" s="14" t="s">
        <v>86</v>
      </c>
      <c r="D76" s="46" t="s">
        <v>87</v>
      </c>
      <c r="E76" s="33"/>
      <c r="F76" s="33"/>
      <c r="G76" s="33"/>
      <c r="H76" s="33"/>
      <c r="I76" s="47">
        <v>4000</v>
      </c>
      <c r="J76" s="33"/>
      <c r="K76" s="16">
        <v>4183.96</v>
      </c>
      <c r="L76" s="16">
        <v>3000</v>
      </c>
      <c r="M76" s="47">
        <v>3000</v>
      </c>
      <c r="N76" s="33"/>
      <c r="O76" s="33"/>
      <c r="P76" s="47">
        <v>3000</v>
      </c>
      <c r="Q76" s="33"/>
      <c r="R76" s="33"/>
    </row>
    <row r="77" spans="2:18">
      <c r="B77" s="14"/>
      <c r="C77" s="14" t="s">
        <v>88</v>
      </c>
      <c r="D77" s="46" t="s">
        <v>89</v>
      </c>
      <c r="E77" s="33"/>
      <c r="F77" s="33"/>
      <c r="G77" s="33"/>
      <c r="H77" s="33"/>
      <c r="I77" s="47">
        <v>500</v>
      </c>
      <c r="J77" s="33"/>
      <c r="K77" s="16">
        <v>525</v>
      </c>
      <c r="L77" s="16">
        <v>500</v>
      </c>
      <c r="M77" s="47">
        <v>500</v>
      </c>
      <c r="N77" s="33"/>
      <c r="O77" s="33"/>
      <c r="P77" s="47">
        <v>500</v>
      </c>
      <c r="Q77" s="33"/>
      <c r="R77" s="33"/>
    </row>
    <row r="78" spans="2:18">
      <c r="B78" s="14"/>
      <c r="C78" s="14" t="s">
        <v>122</v>
      </c>
      <c r="D78" s="46" t="s">
        <v>123</v>
      </c>
      <c r="E78" s="33"/>
      <c r="F78" s="33"/>
      <c r="G78" s="33"/>
      <c r="H78" s="33"/>
      <c r="I78" s="47">
        <v>300</v>
      </c>
      <c r="J78" s="33"/>
      <c r="K78" s="16">
        <v>112</v>
      </c>
      <c r="L78" s="16">
        <v>300</v>
      </c>
      <c r="M78" s="47">
        <v>300</v>
      </c>
      <c r="N78" s="33"/>
      <c r="O78" s="33"/>
      <c r="P78" s="47">
        <v>300</v>
      </c>
      <c r="Q78" s="33"/>
      <c r="R78" s="33"/>
    </row>
    <row r="79" spans="2:18">
      <c r="B79" s="14"/>
      <c r="C79" s="14" t="s">
        <v>74</v>
      </c>
      <c r="D79" s="46" t="s">
        <v>75</v>
      </c>
      <c r="E79" s="33"/>
      <c r="F79" s="33"/>
      <c r="G79" s="33"/>
      <c r="H79" s="33"/>
      <c r="I79" s="47">
        <v>5000</v>
      </c>
      <c r="J79" s="33"/>
      <c r="K79" s="16">
        <v>464.47</v>
      </c>
      <c r="L79" s="16">
        <v>4000</v>
      </c>
      <c r="M79" s="47">
        <v>4000</v>
      </c>
      <c r="N79" s="33"/>
      <c r="O79" s="33"/>
      <c r="P79" s="47">
        <v>4000</v>
      </c>
      <c r="Q79" s="33"/>
      <c r="R79" s="33"/>
    </row>
    <row r="80" spans="2:18">
      <c r="B80" s="14"/>
      <c r="C80" s="14" t="s">
        <v>76</v>
      </c>
      <c r="D80" s="46" t="s">
        <v>77</v>
      </c>
      <c r="E80" s="33"/>
      <c r="F80" s="33"/>
      <c r="G80" s="33"/>
      <c r="H80" s="33"/>
      <c r="I80" s="47">
        <v>400</v>
      </c>
      <c r="J80" s="33"/>
      <c r="K80" s="16">
        <v>133.32</v>
      </c>
      <c r="L80" s="16">
        <v>400</v>
      </c>
      <c r="M80" s="47">
        <v>400</v>
      </c>
      <c r="N80" s="33"/>
      <c r="O80" s="33"/>
      <c r="P80" s="47">
        <v>400</v>
      </c>
      <c r="Q80" s="33"/>
      <c r="R80" s="33"/>
    </row>
    <row r="81" spans="2:18">
      <c r="B81" s="14"/>
      <c r="C81" s="14" t="s">
        <v>78</v>
      </c>
      <c r="D81" s="46" t="s">
        <v>79</v>
      </c>
      <c r="E81" s="33"/>
      <c r="F81" s="33"/>
      <c r="G81" s="33"/>
      <c r="H81" s="33"/>
      <c r="I81" s="47">
        <v>1000</v>
      </c>
      <c r="J81" s="33"/>
      <c r="K81" s="16">
        <v>45.78</v>
      </c>
      <c r="L81" s="16">
        <v>1500</v>
      </c>
      <c r="M81" s="47">
        <v>1500</v>
      </c>
      <c r="N81" s="33"/>
      <c r="O81" s="33"/>
      <c r="P81" s="47">
        <v>1500</v>
      </c>
      <c r="Q81" s="33"/>
      <c r="R81" s="33"/>
    </row>
    <row r="82" spans="2:18">
      <c r="B82" s="14"/>
      <c r="C82" s="14" t="s">
        <v>90</v>
      </c>
      <c r="D82" s="46" t="s">
        <v>91</v>
      </c>
      <c r="E82" s="33"/>
      <c r="F82" s="33"/>
      <c r="G82" s="33"/>
      <c r="H82" s="33"/>
      <c r="I82" s="47">
        <v>1000</v>
      </c>
      <c r="J82" s="33"/>
      <c r="K82" s="16">
        <v>0</v>
      </c>
      <c r="L82" s="16">
        <v>900</v>
      </c>
      <c r="M82" s="47">
        <v>900</v>
      </c>
      <c r="N82" s="33"/>
      <c r="O82" s="33"/>
      <c r="P82" s="47">
        <v>900</v>
      </c>
      <c r="Q82" s="33"/>
      <c r="R82" s="33"/>
    </row>
    <row r="83" spans="2:18">
      <c r="B83" s="14"/>
      <c r="C83" s="14" t="s">
        <v>92</v>
      </c>
      <c r="D83" s="46" t="s">
        <v>93</v>
      </c>
      <c r="E83" s="33"/>
      <c r="F83" s="33"/>
      <c r="G83" s="33"/>
      <c r="H83" s="33"/>
      <c r="I83" s="47">
        <v>1000</v>
      </c>
      <c r="J83" s="33"/>
      <c r="K83" s="16">
        <v>666</v>
      </c>
      <c r="L83" s="16">
        <v>1000</v>
      </c>
      <c r="M83" s="47">
        <v>1000</v>
      </c>
      <c r="N83" s="33"/>
      <c r="O83" s="33"/>
      <c r="P83" s="47">
        <v>1000</v>
      </c>
      <c r="Q83" s="33"/>
      <c r="R83" s="33"/>
    </row>
    <row r="84" spans="2:18">
      <c r="B84" s="14"/>
      <c r="C84" s="14" t="s">
        <v>94</v>
      </c>
      <c r="D84" s="46" t="s">
        <v>95</v>
      </c>
      <c r="E84" s="33"/>
      <c r="F84" s="33"/>
      <c r="G84" s="33"/>
      <c r="H84" s="33"/>
      <c r="I84" s="47">
        <v>300</v>
      </c>
      <c r="J84" s="33"/>
      <c r="K84" s="16">
        <v>120</v>
      </c>
      <c r="L84" s="16">
        <v>300</v>
      </c>
      <c r="M84" s="47">
        <v>300</v>
      </c>
      <c r="N84" s="33"/>
      <c r="O84" s="33"/>
      <c r="P84" s="47">
        <v>300</v>
      </c>
      <c r="Q84" s="33"/>
      <c r="R84" s="33"/>
    </row>
    <row r="85" spans="2:18">
      <c r="B85" s="14"/>
      <c r="C85" s="14" t="s">
        <v>96</v>
      </c>
      <c r="D85" s="46" t="s">
        <v>97</v>
      </c>
      <c r="E85" s="33"/>
      <c r="F85" s="33"/>
      <c r="G85" s="33"/>
      <c r="H85" s="33"/>
      <c r="I85" s="47">
        <v>3000</v>
      </c>
      <c r="J85" s="33"/>
      <c r="K85" s="16">
        <v>0</v>
      </c>
      <c r="L85" s="16">
        <v>3000</v>
      </c>
      <c r="M85" s="47">
        <v>3000</v>
      </c>
      <c r="N85" s="33"/>
      <c r="O85" s="33"/>
      <c r="P85" s="47">
        <v>3000</v>
      </c>
      <c r="Q85" s="33"/>
      <c r="R85" s="33"/>
    </row>
    <row r="86" spans="2:18">
      <c r="B86" s="14"/>
      <c r="C86" s="14" t="s">
        <v>80</v>
      </c>
      <c r="D86" s="46" t="s">
        <v>81</v>
      </c>
      <c r="E86" s="33"/>
      <c r="F86" s="33"/>
      <c r="G86" s="33"/>
      <c r="H86" s="33"/>
      <c r="I86" s="47">
        <v>500</v>
      </c>
      <c r="J86" s="33"/>
      <c r="K86" s="16">
        <v>0</v>
      </c>
      <c r="L86" s="16">
        <v>800</v>
      </c>
      <c r="M86" s="47">
        <v>800</v>
      </c>
      <c r="N86" s="33"/>
      <c r="O86" s="33"/>
      <c r="P86" s="47">
        <v>800</v>
      </c>
      <c r="Q86" s="33"/>
      <c r="R86" s="33"/>
    </row>
    <row r="87" spans="2:18">
      <c r="B87" s="14"/>
      <c r="C87" s="14" t="s">
        <v>124</v>
      </c>
      <c r="D87" s="46" t="s">
        <v>125</v>
      </c>
      <c r="E87" s="33"/>
      <c r="F87" s="33"/>
      <c r="G87" s="33"/>
      <c r="H87" s="33"/>
      <c r="I87" s="47">
        <v>6000</v>
      </c>
      <c r="J87" s="33"/>
      <c r="K87" s="16">
        <v>6486.2</v>
      </c>
      <c r="L87" s="16">
        <v>5000</v>
      </c>
      <c r="M87" s="47">
        <v>5000</v>
      </c>
      <c r="N87" s="33"/>
      <c r="O87" s="33"/>
      <c r="P87" s="47">
        <v>5000</v>
      </c>
      <c r="Q87" s="33"/>
      <c r="R87" s="33"/>
    </row>
    <row r="88" spans="2:18">
      <c r="B88" s="14"/>
      <c r="C88" s="14" t="s">
        <v>100</v>
      </c>
      <c r="D88" s="46" t="s">
        <v>101</v>
      </c>
      <c r="E88" s="33"/>
      <c r="F88" s="33"/>
      <c r="G88" s="33"/>
      <c r="H88" s="33"/>
      <c r="I88" s="47">
        <v>3000</v>
      </c>
      <c r="J88" s="33"/>
      <c r="K88" s="16">
        <v>4637.74</v>
      </c>
      <c r="L88" s="16">
        <v>1000</v>
      </c>
      <c r="M88" s="47">
        <v>1000</v>
      </c>
      <c r="N88" s="33"/>
      <c r="O88" s="33"/>
      <c r="P88" s="47">
        <v>1000</v>
      </c>
      <c r="Q88" s="33"/>
      <c r="R88" s="33"/>
    </row>
    <row r="89" spans="2:18">
      <c r="B89" s="14"/>
      <c r="C89" s="14" t="s">
        <v>102</v>
      </c>
      <c r="D89" s="46" t="s">
        <v>103</v>
      </c>
      <c r="E89" s="33"/>
      <c r="F89" s="33"/>
      <c r="G89" s="33"/>
      <c r="H89" s="33"/>
      <c r="I89" s="47">
        <v>4000</v>
      </c>
      <c r="J89" s="33"/>
      <c r="K89" s="16">
        <v>4510.29</v>
      </c>
      <c r="L89" s="16">
        <v>3000</v>
      </c>
      <c r="M89" s="47">
        <v>3000</v>
      </c>
      <c r="N89" s="33"/>
      <c r="O89" s="33"/>
      <c r="P89" s="47">
        <v>3000</v>
      </c>
      <c r="Q89" s="33"/>
      <c r="R89" s="33"/>
    </row>
    <row r="90" spans="2:18">
      <c r="B90" s="14"/>
      <c r="C90" s="14" t="s">
        <v>104</v>
      </c>
      <c r="D90" s="46" t="s">
        <v>105</v>
      </c>
      <c r="E90" s="33"/>
      <c r="F90" s="33"/>
      <c r="G90" s="33"/>
      <c r="H90" s="33"/>
      <c r="I90" s="47">
        <v>3000</v>
      </c>
      <c r="J90" s="33"/>
      <c r="K90" s="16">
        <v>0</v>
      </c>
      <c r="L90" s="16">
        <v>800</v>
      </c>
      <c r="M90" s="47">
        <v>800</v>
      </c>
      <c r="N90" s="33"/>
      <c r="O90" s="33"/>
      <c r="P90" s="47">
        <v>800</v>
      </c>
      <c r="Q90" s="33"/>
      <c r="R90" s="33"/>
    </row>
    <row r="91" spans="2:18">
      <c r="B91" s="14"/>
      <c r="C91" s="14" t="s">
        <v>108</v>
      </c>
      <c r="D91" s="46" t="s">
        <v>109</v>
      </c>
      <c r="E91" s="33"/>
      <c r="F91" s="33"/>
      <c r="G91" s="33"/>
      <c r="H91" s="33"/>
      <c r="I91" s="47">
        <v>300</v>
      </c>
      <c r="J91" s="33"/>
      <c r="K91" s="16">
        <v>0</v>
      </c>
      <c r="L91" s="16">
        <v>300</v>
      </c>
      <c r="M91" s="47">
        <v>300</v>
      </c>
      <c r="N91" s="33"/>
      <c r="O91" s="33"/>
      <c r="P91" s="47">
        <v>300</v>
      </c>
      <c r="Q91" s="33"/>
      <c r="R91" s="33"/>
    </row>
    <row r="92" spans="2:18">
      <c r="B92" s="14"/>
      <c r="C92" s="14" t="s">
        <v>110</v>
      </c>
      <c r="D92" s="46" t="s">
        <v>111</v>
      </c>
      <c r="E92" s="33"/>
      <c r="F92" s="33"/>
      <c r="G92" s="33"/>
      <c r="H92" s="33"/>
      <c r="I92" s="47">
        <v>200</v>
      </c>
      <c r="J92" s="33"/>
      <c r="K92" s="16">
        <v>0</v>
      </c>
      <c r="L92" s="16">
        <v>200</v>
      </c>
      <c r="M92" s="47">
        <v>200</v>
      </c>
      <c r="N92" s="33"/>
      <c r="O92" s="33"/>
      <c r="P92" s="47">
        <v>200</v>
      </c>
      <c r="Q92" s="33"/>
      <c r="R92" s="33"/>
    </row>
    <row r="93" spans="2:18">
      <c r="B93" s="14"/>
      <c r="C93" s="14" t="s">
        <v>112</v>
      </c>
      <c r="D93" s="46" t="s">
        <v>113</v>
      </c>
      <c r="E93" s="33"/>
      <c r="F93" s="33"/>
      <c r="G93" s="33"/>
      <c r="H93" s="33"/>
      <c r="I93" s="47">
        <v>1000</v>
      </c>
      <c r="J93" s="33"/>
      <c r="K93" s="16">
        <v>0</v>
      </c>
      <c r="L93" s="16">
        <v>1000</v>
      </c>
      <c r="M93" s="47">
        <v>1000</v>
      </c>
      <c r="N93" s="33"/>
      <c r="O93" s="33"/>
      <c r="P93" s="47">
        <v>1000</v>
      </c>
      <c r="Q93" s="33"/>
      <c r="R93" s="33"/>
    </row>
    <row r="94" spans="2:18">
      <c r="B94" s="14"/>
      <c r="C94" s="14" t="s">
        <v>114</v>
      </c>
      <c r="D94" s="46" t="s">
        <v>115</v>
      </c>
      <c r="E94" s="33"/>
      <c r="F94" s="33"/>
      <c r="G94" s="33"/>
      <c r="H94" s="33"/>
      <c r="I94" s="47">
        <v>1600</v>
      </c>
      <c r="J94" s="33"/>
      <c r="K94" s="16">
        <v>86.03</v>
      </c>
      <c r="L94" s="16">
        <v>1100</v>
      </c>
      <c r="M94" s="47">
        <v>1100</v>
      </c>
      <c r="N94" s="33"/>
      <c r="O94" s="33"/>
      <c r="P94" s="47">
        <v>1100</v>
      </c>
      <c r="Q94" s="33"/>
      <c r="R94" s="33"/>
    </row>
    <row r="95" spans="2:18">
      <c r="B95" s="14"/>
      <c r="C95" s="14" t="s">
        <v>118</v>
      </c>
      <c r="D95" s="46" t="s">
        <v>119</v>
      </c>
      <c r="E95" s="33"/>
      <c r="F95" s="33"/>
      <c r="G95" s="33"/>
      <c r="H95" s="33"/>
      <c r="I95" s="47">
        <v>200</v>
      </c>
      <c r="J95" s="33"/>
      <c r="K95" s="16">
        <v>0</v>
      </c>
      <c r="L95" s="16">
        <v>200</v>
      </c>
      <c r="M95" s="47">
        <v>200</v>
      </c>
      <c r="N95" s="33"/>
      <c r="O95" s="33"/>
      <c r="P95" s="47">
        <v>200</v>
      </c>
      <c r="Q95" s="33"/>
      <c r="R95" s="33"/>
    </row>
    <row r="96" spans="2:18">
      <c r="B96" s="14"/>
      <c r="C96" s="14" t="s">
        <v>38</v>
      </c>
      <c r="D96" s="46" t="s">
        <v>39</v>
      </c>
      <c r="E96" s="33"/>
      <c r="F96" s="33"/>
      <c r="G96" s="33"/>
      <c r="H96" s="33"/>
      <c r="I96" s="47">
        <v>25100</v>
      </c>
      <c r="J96" s="33"/>
      <c r="K96" s="16">
        <v>13291.35</v>
      </c>
      <c r="L96" s="16">
        <v>25100</v>
      </c>
      <c r="M96" s="47">
        <v>25100</v>
      </c>
      <c r="N96" s="33"/>
      <c r="O96" s="33"/>
      <c r="P96" s="47">
        <v>25100</v>
      </c>
      <c r="Q96" s="33"/>
      <c r="R96" s="33"/>
    </row>
    <row r="97" spans="2:18">
      <c r="B97" s="14"/>
      <c r="C97" s="14" t="s">
        <v>86</v>
      </c>
      <c r="D97" s="46" t="s">
        <v>87</v>
      </c>
      <c r="E97" s="33"/>
      <c r="F97" s="33"/>
      <c r="G97" s="33"/>
      <c r="H97" s="33"/>
      <c r="I97" s="47">
        <v>0</v>
      </c>
      <c r="J97" s="33"/>
      <c r="K97" s="16">
        <v>0</v>
      </c>
      <c r="L97" s="16">
        <v>0</v>
      </c>
      <c r="M97" s="47">
        <v>0</v>
      </c>
      <c r="N97" s="33"/>
      <c r="O97" s="33"/>
      <c r="P97" s="47">
        <v>0</v>
      </c>
      <c r="Q97" s="33"/>
      <c r="R97" s="33"/>
    </row>
    <row r="98" spans="2:18">
      <c r="B98" s="14"/>
      <c r="C98" s="14" t="s">
        <v>74</v>
      </c>
      <c r="D98" s="46" t="s">
        <v>75</v>
      </c>
      <c r="E98" s="33"/>
      <c r="F98" s="33"/>
      <c r="G98" s="33"/>
      <c r="H98" s="33"/>
      <c r="I98" s="47">
        <v>600</v>
      </c>
      <c r="J98" s="33"/>
      <c r="K98" s="16">
        <v>334.46</v>
      </c>
      <c r="L98" s="16">
        <v>600</v>
      </c>
      <c r="M98" s="47">
        <v>600</v>
      </c>
      <c r="N98" s="33"/>
      <c r="O98" s="33"/>
      <c r="P98" s="47">
        <v>600</v>
      </c>
      <c r="Q98" s="33"/>
      <c r="R98" s="33"/>
    </row>
    <row r="99" spans="2:18">
      <c r="B99" s="14"/>
      <c r="C99" s="14" t="s">
        <v>78</v>
      </c>
      <c r="D99" s="46" t="s">
        <v>79</v>
      </c>
      <c r="E99" s="33"/>
      <c r="F99" s="33"/>
      <c r="G99" s="33"/>
      <c r="H99" s="33"/>
      <c r="I99" s="47">
        <v>600</v>
      </c>
      <c r="J99" s="33"/>
      <c r="K99" s="16">
        <v>0</v>
      </c>
      <c r="L99" s="16">
        <v>600</v>
      </c>
      <c r="M99" s="47">
        <v>600</v>
      </c>
      <c r="N99" s="33"/>
      <c r="O99" s="33"/>
      <c r="P99" s="47">
        <v>600</v>
      </c>
      <c r="Q99" s="33"/>
      <c r="R99" s="33"/>
    </row>
    <row r="100" spans="2:18">
      <c r="B100" s="14"/>
      <c r="C100" s="14" t="s">
        <v>90</v>
      </c>
      <c r="D100" s="46" t="s">
        <v>91</v>
      </c>
      <c r="E100" s="33"/>
      <c r="F100" s="33"/>
      <c r="G100" s="33"/>
      <c r="H100" s="33"/>
      <c r="I100" s="47">
        <v>0</v>
      </c>
      <c r="J100" s="33"/>
      <c r="K100" s="16">
        <v>333.13</v>
      </c>
      <c r="L100" s="16">
        <v>0</v>
      </c>
      <c r="M100" s="47">
        <v>0</v>
      </c>
      <c r="N100" s="33"/>
      <c r="O100" s="33"/>
      <c r="P100" s="47">
        <v>0</v>
      </c>
      <c r="Q100" s="33"/>
      <c r="R100" s="33"/>
    </row>
    <row r="101" spans="2:18">
      <c r="B101" s="14"/>
      <c r="C101" s="14" t="s">
        <v>92</v>
      </c>
      <c r="D101" s="46" t="s">
        <v>93</v>
      </c>
      <c r="E101" s="33"/>
      <c r="F101" s="33"/>
      <c r="G101" s="33"/>
      <c r="H101" s="33"/>
      <c r="I101" s="47">
        <v>1000</v>
      </c>
      <c r="J101" s="33"/>
      <c r="K101" s="16">
        <v>676</v>
      </c>
      <c r="L101" s="16">
        <v>1000</v>
      </c>
      <c r="M101" s="47">
        <v>1000</v>
      </c>
      <c r="N101" s="33"/>
      <c r="O101" s="33"/>
      <c r="P101" s="47">
        <v>1000</v>
      </c>
      <c r="Q101" s="33"/>
      <c r="R101" s="33"/>
    </row>
    <row r="102" spans="2:18">
      <c r="B102" s="14"/>
      <c r="C102" s="14" t="s">
        <v>94</v>
      </c>
      <c r="D102" s="46" t="s">
        <v>95</v>
      </c>
      <c r="E102" s="33"/>
      <c r="F102" s="33"/>
      <c r="G102" s="33"/>
      <c r="H102" s="33"/>
      <c r="I102" s="47">
        <v>16000</v>
      </c>
      <c r="J102" s="33"/>
      <c r="K102" s="16">
        <v>6737.5</v>
      </c>
      <c r="L102" s="16">
        <v>16000</v>
      </c>
      <c r="M102" s="47">
        <v>16000</v>
      </c>
      <c r="N102" s="33"/>
      <c r="O102" s="33"/>
      <c r="P102" s="47">
        <v>16000</v>
      </c>
      <c r="Q102" s="33"/>
      <c r="R102" s="33"/>
    </row>
    <row r="103" spans="2:18">
      <c r="B103" s="14"/>
      <c r="C103" s="14" t="s">
        <v>96</v>
      </c>
      <c r="D103" s="46" t="s">
        <v>97</v>
      </c>
      <c r="E103" s="33"/>
      <c r="F103" s="33"/>
      <c r="G103" s="33"/>
      <c r="H103" s="33"/>
      <c r="I103" s="47">
        <v>3000</v>
      </c>
      <c r="J103" s="33"/>
      <c r="K103" s="16">
        <v>2260.77</v>
      </c>
      <c r="L103" s="16">
        <v>3000</v>
      </c>
      <c r="M103" s="47">
        <v>3000</v>
      </c>
      <c r="N103" s="33"/>
      <c r="O103" s="33"/>
      <c r="P103" s="47">
        <v>3000</v>
      </c>
      <c r="Q103" s="33"/>
      <c r="R103" s="33"/>
    </row>
    <row r="104" spans="2:18">
      <c r="B104" s="14"/>
      <c r="C104" s="14" t="s">
        <v>80</v>
      </c>
      <c r="D104" s="46" t="s">
        <v>81</v>
      </c>
      <c r="E104" s="33"/>
      <c r="F104" s="33"/>
      <c r="G104" s="33"/>
      <c r="H104" s="33"/>
      <c r="I104" s="47">
        <v>0</v>
      </c>
      <c r="J104" s="33"/>
      <c r="K104" s="16">
        <v>0</v>
      </c>
      <c r="L104" s="16">
        <v>0</v>
      </c>
      <c r="M104" s="47">
        <v>0</v>
      </c>
      <c r="N104" s="33"/>
      <c r="O104" s="33"/>
      <c r="P104" s="47">
        <v>0</v>
      </c>
      <c r="Q104" s="33"/>
      <c r="R104" s="33"/>
    </row>
    <row r="105" spans="2:18">
      <c r="B105" s="14"/>
      <c r="C105" s="14" t="s">
        <v>104</v>
      </c>
      <c r="D105" s="46" t="s">
        <v>105</v>
      </c>
      <c r="E105" s="33"/>
      <c r="F105" s="33"/>
      <c r="G105" s="33"/>
      <c r="H105" s="33"/>
      <c r="I105" s="47">
        <v>3000</v>
      </c>
      <c r="J105" s="33"/>
      <c r="K105" s="16">
        <v>2148.52</v>
      </c>
      <c r="L105" s="16">
        <v>3000</v>
      </c>
      <c r="M105" s="47">
        <v>3000</v>
      </c>
      <c r="N105" s="33"/>
      <c r="O105" s="33"/>
      <c r="P105" s="47">
        <v>3000</v>
      </c>
      <c r="Q105" s="33"/>
      <c r="R105" s="33"/>
    </row>
    <row r="106" spans="2:18">
      <c r="B106" s="14"/>
      <c r="C106" s="14" t="s">
        <v>116</v>
      </c>
      <c r="D106" s="46" t="s">
        <v>117</v>
      </c>
      <c r="E106" s="33"/>
      <c r="F106" s="33"/>
      <c r="G106" s="33"/>
      <c r="H106" s="33"/>
      <c r="I106" s="47">
        <v>900</v>
      </c>
      <c r="J106" s="33"/>
      <c r="K106" s="16">
        <v>800.97</v>
      </c>
      <c r="L106" s="16">
        <v>900</v>
      </c>
      <c r="M106" s="47">
        <v>900</v>
      </c>
      <c r="N106" s="33"/>
      <c r="O106" s="33"/>
      <c r="P106" s="47">
        <v>900</v>
      </c>
      <c r="Q106" s="33"/>
      <c r="R106" s="33"/>
    </row>
    <row r="107" spans="2:18">
      <c r="B107" s="14"/>
      <c r="C107" s="14" t="s">
        <v>42</v>
      </c>
      <c r="D107" s="46" t="s">
        <v>43</v>
      </c>
      <c r="E107" s="33"/>
      <c r="F107" s="33"/>
      <c r="G107" s="33"/>
      <c r="H107" s="33"/>
      <c r="I107" s="47">
        <v>1710600</v>
      </c>
      <c r="J107" s="33"/>
      <c r="K107" s="16">
        <v>1550122.49</v>
      </c>
      <c r="L107" s="16">
        <v>2270400</v>
      </c>
      <c r="M107" s="47">
        <v>2270400</v>
      </c>
      <c r="N107" s="33"/>
      <c r="O107" s="33"/>
      <c r="P107" s="47">
        <v>2270400</v>
      </c>
      <c r="Q107" s="33"/>
      <c r="R107" s="33"/>
    </row>
    <row r="108" spans="2:18">
      <c r="B108" s="14"/>
      <c r="C108" s="14" t="s">
        <v>126</v>
      </c>
      <c r="D108" s="46" t="s">
        <v>127</v>
      </c>
      <c r="E108" s="33"/>
      <c r="F108" s="33"/>
      <c r="G108" s="33"/>
      <c r="H108" s="33"/>
      <c r="I108" s="47">
        <v>1401000</v>
      </c>
      <c r="J108" s="33"/>
      <c r="K108" s="16">
        <v>1201614.97</v>
      </c>
      <c r="L108" s="16">
        <v>1960800</v>
      </c>
      <c r="M108" s="47">
        <v>1960800</v>
      </c>
      <c r="N108" s="33"/>
      <c r="O108" s="33"/>
      <c r="P108" s="47">
        <v>1960800</v>
      </c>
      <c r="Q108" s="33"/>
      <c r="R108" s="33"/>
    </row>
    <row r="109" spans="2:18">
      <c r="B109" s="14"/>
      <c r="C109" s="14" t="s">
        <v>128</v>
      </c>
      <c r="D109" s="46" t="s">
        <v>129</v>
      </c>
      <c r="E109" s="33"/>
      <c r="F109" s="33"/>
      <c r="G109" s="33"/>
      <c r="H109" s="33"/>
      <c r="I109" s="47">
        <v>0</v>
      </c>
      <c r="J109" s="33"/>
      <c r="K109" s="16">
        <v>5458.5</v>
      </c>
      <c r="L109" s="16">
        <v>0</v>
      </c>
      <c r="M109" s="47">
        <v>0</v>
      </c>
      <c r="N109" s="33"/>
      <c r="O109" s="33"/>
      <c r="P109" s="47">
        <v>0</v>
      </c>
      <c r="Q109" s="33"/>
      <c r="R109" s="33"/>
    </row>
    <row r="110" spans="2:18">
      <c r="B110" s="14"/>
      <c r="C110" s="14" t="s">
        <v>130</v>
      </c>
      <c r="D110" s="46" t="s">
        <v>131</v>
      </c>
      <c r="E110" s="33"/>
      <c r="F110" s="33"/>
      <c r="G110" s="33"/>
      <c r="H110" s="33"/>
      <c r="I110" s="47">
        <v>60000</v>
      </c>
      <c r="J110" s="33"/>
      <c r="K110" s="16">
        <v>54649.78</v>
      </c>
      <c r="L110" s="16">
        <v>60000</v>
      </c>
      <c r="M110" s="47">
        <v>60000</v>
      </c>
      <c r="N110" s="33"/>
      <c r="O110" s="33"/>
      <c r="P110" s="47">
        <v>60000</v>
      </c>
      <c r="Q110" s="33"/>
      <c r="R110" s="33"/>
    </row>
    <row r="111" spans="2:18">
      <c r="B111" s="14"/>
      <c r="C111" s="14" t="s">
        <v>132</v>
      </c>
      <c r="D111" s="46" t="s">
        <v>133</v>
      </c>
      <c r="E111" s="33"/>
      <c r="F111" s="33"/>
      <c r="G111" s="33"/>
      <c r="H111" s="33"/>
      <c r="I111" s="47">
        <v>210000</v>
      </c>
      <c r="J111" s="33"/>
      <c r="K111" s="16">
        <v>199178.74</v>
      </c>
      <c r="L111" s="16">
        <v>210000</v>
      </c>
      <c r="M111" s="47">
        <v>210000</v>
      </c>
      <c r="N111" s="33"/>
      <c r="O111" s="33"/>
      <c r="P111" s="47">
        <v>210000</v>
      </c>
      <c r="Q111" s="33"/>
      <c r="R111" s="33"/>
    </row>
    <row r="112" spans="2:18">
      <c r="B112" s="14"/>
      <c r="C112" s="14" t="s">
        <v>134</v>
      </c>
      <c r="D112" s="46" t="s">
        <v>135</v>
      </c>
      <c r="E112" s="33"/>
      <c r="F112" s="33"/>
      <c r="G112" s="33"/>
      <c r="H112" s="33"/>
      <c r="I112" s="47">
        <v>0</v>
      </c>
      <c r="J112" s="33"/>
      <c r="K112" s="16">
        <v>0</v>
      </c>
      <c r="L112" s="16">
        <v>0</v>
      </c>
      <c r="M112" s="47">
        <v>0</v>
      </c>
      <c r="N112" s="33"/>
      <c r="O112" s="33"/>
      <c r="P112" s="47">
        <v>0</v>
      </c>
      <c r="Q112" s="33"/>
      <c r="R112" s="33"/>
    </row>
    <row r="113" spans="2:18">
      <c r="B113" s="14"/>
      <c r="C113" s="14" t="s">
        <v>136</v>
      </c>
      <c r="D113" s="46" t="s">
        <v>137</v>
      </c>
      <c r="E113" s="33"/>
      <c r="F113" s="33"/>
      <c r="G113" s="33"/>
      <c r="H113" s="33"/>
      <c r="I113" s="47">
        <v>36000</v>
      </c>
      <c r="J113" s="33"/>
      <c r="K113" s="16">
        <v>32507.17</v>
      </c>
      <c r="L113" s="16">
        <v>36000</v>
      </c>
      <c r="M113" s="47">
        <v>36000</v>
      </c>
      <c r="N113" s="33"/>
      <c r="O113" s="33"/>
      <c r="P113" s="47">
        <v>36000</v>
      </c>
      <c r="Q113" s="33"/>
      <c r="R113" s="33"/>
    </row>
    <row r="114" spans="2:18">
      <c r="B114" s="14"/>
      <c r="C114" s="14" t="s">
        <v>88</v>
      </c>
      <c r="D114" s="46" t="s">
        <v>89</v>
      </c>
      <c r="E114" s="33"/>
      <c r="F114" s="33"/>
      <c r="G114" s="33"/>
      <c r="H114" s="33"/>
      <c r="I114" s="47">
        <v>200</v>
      </c>
      <c r="J114" s="33"/>
      <c r="K114" s="16">
        <v>0</v>
      </c>
      <c r="L114" s="16">
        <v>200</v>
      </c>
      <c r="M114" s="47">
        <v>200</v>
      </c>
      <c r="N114" s="33"/>
      <c r="O114" s="33"/>
      <c r="P114" s="47">
        <v>200</v>
      </c>
      <c r="Q114" s="33"/>
      <c r="R114" s="33"/>
    </row>
    <row r="115" spans="2:18">
      <c r="B115" s="14"/>
      <c r="C115" s="14" t="s">
        <v>74</v>
      </c>
      <c r="D115" s="46" t="s">
        <v>75</v>
      </c>
      <c r="E115" s="33"/>
      <c r="F115" s="33"/>
      <c r="G115" s="33"/>
      <c r="H115" s="33"/>
      <c r="I115" s="47">
        <v>200</v>
      </c>
      <c r="J115" s="33"/>
      <c r="K115" s="16">
        <v>0</v>
      </c>
      <c r="L115" s="16">
        <v>200</v>
      </c>
      <c r="M115" s="47">
        <v>200</v>
      </c>
      <c r="N115" s="33"/>
      <c r="O115" s="33"/>
      <c r="P115" s="47">
        <v>200</v>
      </c>
      <c r="Q115" s="33"/>
      <c r="R115" s="33"/>
    </row>
    <row r="116" spans="2:18">
      <c r="B116" s="14"/>
      <c r="C116" s="14" t="s">
        <v>138</v>
      </c>
      <c r="D116" s="46" t="s">
        <v>139</v>
      </c>
      <c r="E116" s="33"/>
      <c r="F116" s="33"/>
      <c r="G116" s="33"/>
      <c r="H116" s="33"/>
      <c r="I116" s="47">
        <v>0</v>
      </c>
      <c r="J116" s="33"/>
      <c r="K116" s="16">
        <v>52999.32</v>
      </c>
      <c r="L116" s="16">
        <v>0</v>
      </c>
      <c r="M116" s="47">
        <v>0</v>
      </c>
      <c r="N116" s="33"/>
      <c r="O116" s="33"/>
      <c r="P116" s="47">
        <v>0</v>
      </c>
      <c r="Q116" s="33"/>
      <c r="R116" s="33"/>
    </row>
    <row r="117" spans="2:18">
      <c r="B117" s="14"/>
      <c r="C117" s="14" t="s">
        <v>78</v>
      </c>
      <c r="D117" s="46" t="s">
        <v>79</v>
      </c>
      <c r="E117" s="33"/>
      <c r="F117" s="33"/>
      <c r="G117" s="33"/>
      <c r="H117" s="33"/>
      <c r="I117" s="47">
        <v>0</v>
      </c>
      <c r="J117" s="33"/>
      <c r="K117" s="16">
        <v>0</v>
      </c>
      <c r="L117" s="16">
        <v>0</v>
      </c>
      <c r="M117" s="47">
        <v>0</v>
      </c>
      <c r="N117" s="33"/>
      <c r="O117" s="33"/>
      <c r="P117" s="47">
        <v>0</v>
      </c>
      <c r="Q117" s="33"/>
      <c r="R117" s="33"/>
    </row>
    <row r="118" spans="2:18">
      <c r="B118" s="14"/>
      <c r="C118" s="14" t="s">
        <v>124</v>
      </c>
      <c r="D118" s="46" t="s">
        <v>125</v>
      </c>
      <c r="E118" s="33"/>
      <c r="F118" s="33"/>
      <c r="G118" s="33"/>
      <c r="H118" s="33"/>
      <c r="I118" s="47">
        <v>0</v>
      </c>
      <c r="J118" s="33"/>
      <c r="K118" s="16">
        <v>0</v>
      </c>
      <c r="L118" s="16">
        <v>0</v>
      </c>
      <c r="M118" s="47">
        <v>0</v>
      </c>
      <c r="N118" s="33"/>
      <c r="O118" s="33"/>
      <c r="P118" s="47">
        <v>0</v>
      </c>
      <c r="Q118" s="33"/>
      <c r="R118" s="33"/>
    </row>
    <row r="119" spans="2:18">
      <c r="B119" s="14"/>
      <c r="C119" s="14" t="s">
        <v>82</v>
      </c>
      <c r="D119" s="46" t="s">
        <v>83</v>
      </c>
      <c r="E119" s="33"/>
      <c r="F119" s="33"/>
      <c r="G119" s="33"/>
      <c r="H119" s="33"/>
      <c r="I119" s="47">
        <v>0</v>
      </c>
      <c r="J119" s="33"/>
      <c r="K119" s="16">
        <v>0</v>
      </c>
      <c r="L119" s="16">
        <v>0</v>
      </c>
      <c r="M119" s="47">
        <v>0</v>
      </c>
      <c r="N119" s="33"/>
      <c r="O119" s="33"/>
      <c r="P119" s="47">
        <v>0</v>
      </c>
      <c r="Q119" s="33"/>
      <c r="R119" s="33"/>
    </row>
    <row r="120" spans="2:18">
      <c r="B120" s="14"/>
      <c r="C120" s="14" t="s">
        <v>100</v>
      </c>
      <c r="D120" s="46" t="s">
        <v>101</v>
      </c>
      <c r="E120" s="33"/>
      <c r="F120" s="33"/>
      <c r="G120" s="33"/>
      <c r="H120" s="33"/>
      <c r="I120" s="47">
        <v>0</v>
      </c>
      <c r="J120" s="33"/>
      <c r="K120" s="16">
        <v>298.35000000000002</v>
      </c>
      <c r="L120" s="16">
        <v>0</v>
      </c>
      <c r="M120" s="47">
        <v>0</v>
      </c>
      <c r="N120" s="33"/>
      <c r="O120" s="33"/>
      <c r="P120" s="47">
        <v>0</v>
      </c>
      <c r="Q120" s="33"/>
      <c r="R120" s="33"/>
    </row>
    <row r="121" spans="2:18">
      <c r="B121" s="14"/>
      <c r="C121" s="14" t="s">
        <v>108</v>
      </c>
      <c r="D121" s="46" t="s">
        <v>109</v>
      </c>
      <c r="E121" s="33"/>
      <c r="F121" s="33"/>
      <c r="G121" s="33"/>
      <c r="H121" s="33"/>
      <c r="I121" s="47">
        <v>200</v>
      </c>
      <c r="J121" s="33"/>
      <c r="K121" s="16">
        <v>140.47999999999999</v>
      </c>
      <c r="L121" s="16">
        <v>200</v>
      </c>
      <c r="M121" s="47">
        <v>200</v>
      </c>
      <c r="N121" s="33"/>
      <c r="O121" s="33"/>
      <c r="P121" s="47">
        <v>200</v>
      </c>
      <c r="Q121" s="33"/>
      <c r="R121" s="33"/>
    </row>
    <row r="122" spans="2:18">
      <c r="B122" s="14"/>
      <c r="C122" s="14" t="s">
        <v>112</v>
      </c>
      <c r="D122" s="46" t="s">
        <v>113</v>
      </c>
      <c r="E122" s="33"/>
      <c r="F122" s="33"/>
      <c r="G122" s="33"/>
      <c r="H122" s="33"/>
      <c r="I122" s="47">
        <v>2700</v>
      </c>
      <c r="J122" s="33"/>
      <c r="K122" s="16">
        <v>3218.09</v>
      </c>
      <c r="L122" s="16">
        <v>2700</v>
      </c>
      <c r="M122" s="47">
        <v>2700</v>
      </c>
      <c r="N122" s="33"/>
      <c r="O122" s="33"/>
      <c r="P122" s="47">
        <v>2700</v>
      </c>
      <c r="Q122" s="33"/>
      <c r="R122" s="33"/>
    </row>
    <row r="123" spans="2:18">
      <c r="B123" s="14"/>
      <c r="C123" s="14" t="s">
        <v>140</v>
      </c>
      <c r="D123" s="46" t="s">
        <v>141</v>
      </c>
      <c r="E123" s="33"/>
      <c r="F123" s="33"/>
      <c r="G123" s="33"/>
      <c r="H123" s="33"/>
      <c r="I123" s="47">
        <v>0</v>
      </c>
      <c r="J123" s="33"/>
      <c r="K123" s="16">
        <v>0</v>
      </c>
      <c r="L123" s="16">
        <v>0</v>
      </c>
      <c r="M123" s="47">
        <v>0</v>
      </c>
      <c r="N123" s="33"/>
      <c r="O123" s="33"/>
      <c r="P123" s="47">
        <v>0</v>
      </c>
      <c r="Q123" s="33"/>
      <c r="R123" s="33"/>
    </row>
    <row r="124" spans="2:18">
      <c r="B124" s="14"/>
      <c r="C124" s="14" t="s">
        <v>114</v>
      </c>
      <c r="D124" s="46" t="s">
        <v>115</v>
      </c>
      <c r="E124" s="33"/>
      <c r="F124" s="33"/>
      <c r="G124" s="33"/>
      <c r="H124" s="33"/>
      <c r="I124" s="47">
        <v>300</v>
      </c>
      <c r="J124" s="33"/>
      <c r="K124" s="16">
        <v>57.09</v>
      </c>
      <c r="L124" s="16">
        <v>300</v>
      </c>
      <c r="M124" s="47">
        <v>300</v>
      </c>
      <c r="N124" s="33"/>
      <c r="O124" s="33"/>
      <c r="P124" s="47">
        <v>300</v>
      </c>
      <c r="Q124" s="33"/>
      <c r="R124" s="33"/>
    </row>
    <row r="125" spans="2:18">
      <c r="B125" s="14"/>
      <c r="C125" s="14" t="s">
        <v>118</v>
      </c>
      <c r="D125" s="46" t="s">
        <v>119</v>
      </c>
      <c r="E125" s="33"/>
      <c r="F125" s="33"/>
      <c r="G125" s="33"/>
      <c r="H125" s="33"/>
      <c r="I125" s="47">
        <v>0</v>
      </c>
      <c r="J125" s="33"/>
      <c r="K125" s="16">
        <v>0</v>
      </c>
      <c r="L125" s="16">
        <v>0</v>
      </c>
      <c r="M125" s="47">
        <v>0</v>
      </c>
      <c r="N125" s="33"/>
      <c r="O125" s="33"/>
      <c r="P125" s="47">
        <v>0</v>
      </c>
      <c r="Q125" s="33"/>
      <c r="R125" s="33"/>
    </row>
    <row r="126" spans="2:18">
      <c r="B126" s="14"/>
      <c r="C126" s="14" t="s">
        <v>52</v>
      </c>
      <c r="D126" s="46" t="s">
        <v>53</v>
      </c>
      <c r="E126" s="33"/>
      <c r="F126" s="33"/>
      <c r="G126" s="33"/>
      <c r="H126" s="33"/>
      <c r="I126" s="47">
        <v>0</v>
      </c>
      <c r="J126" s="33"/>
      <c r="K126" s="16">
        <v>0</v>
      </c>
      <c r="L126" s="16">
        <v>0</v>
      </c>
      <c r="M126" s="47">
        <v>0</v>
      </c>
      <c r="N126" s="33"/>
      <c r="O126" s="33"/>
      <c r="P126" s="47">
        <v>0</v>
      </c>
      <c r="Q126" s="33"/>
      <c r="R126" s="33"/>
    </row>
    <row r="127" spans="2:18">
      <c r="B127" s="14"/>
      <c r="C127" s="14" t="s">
        <v>126</v>
      </c>
      <c r="D127" s="46" t="s">
        <v>127</v>
      </c>
      <c r="E127" s="33"/>
      <c r="F127" s="33"/>
      <c r="G127" s="33"/>
      <c r="H127" s="33"/>
      <c r="I127" s="47">
        <v>0</v>
      </c>
      <c r="J127" s="33"/>
      <c r="K127" s="16">
        <v>0</v>
      </c>
      <c r="L127" s="16">
        <v>0</v>
      </c>
      <c r="M127" s="47">
        <v>0</v>
      </c>
      <c r="N127" s="33"/>
      <c r="O127" s="33"/>
      <c r="P127" s="47">
        <v>0</v>
      </c>
      <c r="Q127" s="33"/>
      <c r="R127" s="33"/>
    </row>
    <row r="128" spans="2:18">
      <c r="B128" s="14"/>
      <c r="C128" s="14" t="s">
        <v>136</v>
      </c>
      <c r="D128" s="46" t="s">
        <v>137</v>
      </c>
      <c r="E128" s="33"/>
      <c r="F128" s="33"/>
      <c r="G128" s="33"/>
      <c r="H128" s="33"/>
      <c r="I128" s="47">
        <v>0</v>
      </c>
      <c r="J128" s="33"/>
      <c r="K128" s="16">
        <v>0</v>
      </c>
      <c r="L128" s="16">
        <v>0</v>
      </c>
      <c r="M128" s="47">
        <v>0</v>
      </c>
      <c r="N128" s="33"/>
      <c r="O128" s="33"/>
      <c r="P128" s="47">
        <v>0</v>
      </c>
      <c r="Q128" s="33"/>
      <c r="R128" s="33"/>
    </row>
    <row r="129" spans="2:18">
      <c r="B129" s="14"/>
      <c r="C129" s="14" t="s">
        <v>56</v>
      </c>
      <c r="D129" s="46" t="s">
        <v>57</v>
      </c>
      <c r="E129" s="33"/>
      <c r="F129" s="33"/>
      <c r="G129" s="33"/>
      <c r="H129" s="33"/>
      <c r="I129" s="47">
        <v>0</v>
      </c>
      <c r="J129" s="33"/>
      <c r="K129" s="16">
        <v>0</v>
      </c>
      <c r="L129" s="16">
        <v>0</v>
      </c>
      <c r="M129" s="47">
        <v>0</v>
      </c>
      <c r="N129" s="33"/>
      <c r="O129" s="33"/>
      <c r="P129" s="47">
        <v>0</v>
      </c>
      <c r="Q129" s="33"/>
      <c r="R129" s="33"/>
    </row>
    <row r="130" spans="2:18">
      <c r="B130" s="14"/>
      <c r="C130" s="14" t="s">
        <v>126</v>
      </c>
      <c r="D130" s="46" t="s">
        <v>127</v>
      </c>
      <c r="E130" s="33"/>
      <c r="F130" s="33"/>
      <c r="G130" s="33"/>
      <c r="H130" s="33"/>
      <c r="I130" s="47">
        <v>0</v>
      </c>
      <c r="J130" s="33"/>
      <c r="K130" s="16">
        <v>0</v>
      </c>
      <c r="L130" s="16">
        <v>0</v>
      </c>
      <c r="M130" s="47">
        <v>0</v>
      </c>
      <c r="N130" s="33"/>
      <c r="O130" s="33"/>
      <c r="P130" s="47">
        <v>0</v>
      </c>
      <c r="Q130" s="33"/>
      <c r="R130" s="33"/>
    </row>
    <row r="131" spans="2:18">
      <c r="B131" s="14"/>
      <c r="C131" s="14" t="s">
        <v>130</v>
      </c>
      <c r="D131" s="46" t="s">
        <v>131</v>
      </c>
      <c r="E131" s="33"/>
      <c r="F131" s="33"/>
      <c r="G131" s="33"/>
      <c r="H131" s="33"/>
      <c r="I131" s="47">
        <v>0</v>
      </c>
      <c r="J131" s="33"/>
      <c r="K131" s="16">
        <v>0</v>
      </c>
      <c r="L131" s="16">
        <v>0</v>
      </c>
      <c r="M131" s="47">
        <v>0</v>
      </c>
      <c r="N131" s="33"/>
      <c r="O131" s="33"/>
      <c r="P131" s="47">
        <v>0</v>
      </c>
      <c r="Q131" s="33"/>
      <c r="R131" s="33"/>
    </row>
    <row r="132" spans="2:18">
      <c r="B132" s="14"/>
      <c r="C132" s="14" t="s">
        <v>132</v>
      </c>
      <c r="D132" s="46" t="s">
        <v>133</v>
      </c>
      <c r="E132" s="33"/>
      <c r="F132" s="33"/>
      <c r="G132" s="33"/>
      <c r="H132" s="33"/>
      <c r="I132" s="47">
        <v>0</v>
      </c>
      <c r="J132" s="33"/>
      <c r="K132" s="16">
        <v>0</v>
      </c>
      <c r="L132" s="16">
        <v>0</v>
      </c>
      <c r="M132" s="47">
        <v>0</v>
      </c>
      <c r="N132" s="33"/>
      <c r="O132" s="33"/>
      <c r="P132" s="47">
        <v>0</v>
      </c>
      <c r="Q132" s="33"/>
      <c r="R132" s="33"/>
    </row>
    <row r="133" spans="2:18">
      <c r="B133" s="14"/>
      <c r="C133" s="14" t="s">
        <v>86</v>
      </c>
      <c r="D133" s="46" t="s">
        <v>87</v>
      </c>
      <c r="E133" s="33"/>
      <c r="F133" s="33"/>
      <c r="G133" s="33"/>
      <c r="H133" s="33"/>
      <c r="I133" s="47">
        <v>0</v>
      </c>
      <c r="J133" s="33"/>
      <c r="K133" s="16">
        <v>0</v>
      </c>
      <c r="L133" s="16">
        <v>0</v>
      </c>
      <c r="M133" s="47">
        <v>0</v>
      </c>
      <c r="N133" s="33"/>
      <c r="O133" s="33"/>
      <c r="P133" s="47">
        <v>0</v>
      </c>
      <c r="Q133" s="33"/>
      <c r="R133" s="33"/>
    </row>
    <row r="134" spans="2:18">
      <c r="B134" s="14"/>
      <c r="C134" s="14" t="s">
        <v>136</v>
      </c>
      <c r="D134" s="46" t="s">
        <v>137</v>
      </c>
      <c r="E134" s="33"/>
      <c r="F134" s="33"/>
      <c r="G134" s="33"/>
      <c r="H134" s="33"/>
      <c r="I134" s="47">
        <v>0</v>
      </c>
      <c r="J134" s="33"/>
      <c r="K134" s="16">
        <v>0</v>
      </c>
      <c r="L134" s="16">
        <v>0</v>
      </c>
      <c r="M134" s="47">
        <v>0</v>
      </c>
      <c r="N134" s="33"/>
      <c r="O134" s="33"/>
      <c r="P134" s="47">
        <v>0</v>
      </c>
      <c r="Q134" s="33"/>
      <c r="R134" s="33"/>
    </row>
    <row r="135" spans="2:18">
      <c r="B135" s="14"/>
      <c r="C135" s="14" t="s">
        <v>88</v>
      </c>
      <c r="D135" s="46" t="s">
        <v>89</v>
      </c>
      <c r="E135" s="33"/>
      <c r="F135" s="33"/>
      <c r="G135" s="33"/>
      <c r="H135" s="33"/>
      <c r="I135" s="47">
        <v>0</v>
      </c>
      <c r="J135" s="33"/>
      <c r="K135" s="16">
        <v>0</v>
      </c>
      <c r="L135" s="16">
        <v>0</v>
      </c>
      <c r="M135" s="47">
        <v>0</v>
      </c>
      <c r="N135" s="33"/>
      <c r="O135" s="33"/>
      <c r="P135" s="47">
        <v>0</v>
      </c>
      <c r="Q135" s="33"/>
      <c r="R135" s="33"/>
    </row>
    <row r="136" spans="2:18">
      <c r="B136" s="14"/>
      <c r="C136" s="14" t="s">
        <v>74</v>
      </c>
      <c r="D136" s="46" t="s">
        <v>75</v>
      </c>
      <c r="E136" s="33"/>
      <c r="F136" s="33"/>
      <c r="G136" s="33"/>
      <c r="H136" s="33"/>
      <c r="I136" s="47">
        <v>0</v>
      </c>
      <c r="J136" s="33"/>
      <c r="K136" s="16">
        <v>0</v>
      </c>
      <c r="L136" s="16">
        <v>0</v>
      </c>
      <c r="M136" s="47">
        <v>0</v>
      </c>
      <c r="N136" s="33"/>
      <c r="O136" s="33"/>
      <c r="P136" s="47">
        <v>0</v>
      </c>
      <c r="Q136" s="33"/>
      <c r="R136" s="33"/>
    </row>
    <row r="137" spans="2:18">
      <c r="B137" s="14"/>
      <c r="C137" s="14" t="s">
        <v>138</v>
      </c>
      <c r="D137" s="46" t="s">
        <v>139</v>
      </c>
      <c r="E137" s="33"/>
      <c r="F137" s="33"/>
      <c r="G137" s="33"/>
      <c r="H137" s="33"/>
      <c r="I137" s="47">
        <v>0</v>
      </c>
      <c r="J137" s="33"/>
      <c r="K137" s="16">
        <v>0</v>
      </c>
      <c r="L137" s="16">
        <v>0</v>
      </c>
      <c r="M137" s="47">
        <v>0</v>
      </c>
      <c r="N137" s="33"/>
      <c r="O137" s="33"/>
      <c r="P137" s="47">
        <v>0</v>
      </c>
      <c r="Q137" s="33"/>
      <c r="R137" s="33"/>
    </row>
    <row r="138" spans="2:18">
      <c r="B138" s="14"/>
      <c r="C138" s="14" t="s">
        <v>78</v>
      </c>
      <c r="D138" s="46" t="s">
        <v>79</v>
      </c>
      <c r="E138" s="33"/>
      <c r="F138" s="33"/>
      <c r="G138" s="33"/>
      <c r="H138" s="33"/>
      <c r="I138" s="47">
        <v>0</v>
      </c>
      <c r="J138" s="33"/>
      <c r="K138" s="16">
        <v>0</v>
      </c>
      <c r="L138" s="16">
        <v>0</v>
      </c>
      <c r="M138" s="47">
        <v>0</v>
      </c>
      <c r="N138" s="33"/>
      <c r="O138" s="33"/>
      <c r="P138" s="47">
        <v>0</v>
      </c>
      <c r="Q138" s="33"/>
      <c r="R138" s="33"/>
    </row>
    <row r="139" spans="2:18">
      <c r="B139" s="14"/>
      <c r="C139" s="14" t="s">
        <v>90</v>
      </c>
      <c r="D139" s="46" t="s">
        <v>91</v>
      </c>
      <c r="E139" s="33"/>
      <c r="F139" s="33"/>
      <c r="G139" s="33"/>
      <c r="H139" s="33"/>
      <c r="I139" s="47">
        <v>0</v>
      </c>
      <c r="J139" s="33"/>
      <c r="K139" s="16">
        <v>0</v>
      </c>
      <c r="L139" s="16">
        <v>0</v>
      </c>
      <c r="M139" s="47">
        <v>0</v>
      </c>
      <c r="N139" s="33"/>
      <c r="O139" s="33"/>
      <c r="P139" s="47">
        <v>0</v>
      </c>
      <c r="Q139" s="33"/>
      <c r="R139" s="33"/>
    </row>
    <row r="140" spans="2:18">
      <c r="B140" s="14"/>
      <c r="C140" s="14" t="s">
        <v>96</v>
      </c>
      <c r="D140" s="46" t="s">
        <v>97</v>
      </c>
      <c r="E140" s="33"/>
      <c r="F140" s="33"/>
      <c r="G140" s="33"/>
      <c r="H140" s="33"/>
      <c r="I140" s="47">
        <v>0</v>
      </c>
      <c r="J140" s="33"/>
      <c r="K140" s="16">
        <v>0</v>
      </c>
      <c r="L140" s="16">
        <v>0</v>
      </c>
      <c r="M140" s="47">
        <v>0</v>
      </c>
      <c r="N140" s="33"/>
      <c r="O140" s="33"/>
      <c r="P140" s="47">
        <v>0</v>
      </c>
      <c r="Q140" s="33"/>
      <c r="R140" s="33"/>
    </row>
    <row r="141" spans="2:18">
      <c r="B141" s="14"/>
      <c r="C141" s="14" t="s">
        <v>98</v>
      </c>
      <c r="D141" s="46" t="s">
        <v>99</v>
      </c>
      <c r="E141" s="33"/>
      <c r="F141" s="33"/>
      <c r="G141" s="33"/>
      <c r="H141" s="33"/>
      <c r="I141" s="47">
        <v>0</v>
      </c>
      <c r="J141" s="33"/>
      <c r="K141" s="16">
        <v>0</v>
      </c>
      <c r="L141" s="16">
        <v>0</v>
      </c>
      <c r="M141" s="47">
        <v>0</v>
      </c>
      <c r="N141" s="33"/>
      <c r="O141" s="33"/>
      <c r="P141" s="47">
        <v>0</v>
      </c>
      <c r="Q141" s="33"/>
      <c r="R141" s="33"/>
    </row>
    <row r="142" spans="2:18">
      <c r="B142" s="14"/>
      <c r="C142" s="14" t="s">
        <v>124</v>
      </c>
      <c r="D142" s="46" t="s">
        <v>125</v>
      </c>
      <c r="E142" s="33"/>
      <c r="F142" s="33"/>
      <c r="G142" s="33"/>
      <c r="H142" s="33"/>
      <c r="I142" s="47">
        <v>0</v>
      </c>
      <c r="J142" s="33"/>
      <c r="K142" s="16">
        <v>0</v>
      </c>
      <c r="L142" s="16">
        <v>0</v>
      </c>
      <c r="M142" s="47">
        <v>0</v>
      </c>
      <c r="N142" s="33"/>
      <c r="O142" s="33"/>
      <c r="P142" s="47">
        <v>0</v>
      </c>
      <c r="Q142" s="33"/>
      <c r="R142" s="33"/>
    </row>
    <row r="143" spans="2:18">
      <c r="B143" s="14"/>
      <c r="C143" s="14" t="s">
        <v>100</v>
      </c>
      <c r="D143" s="46" t="s">
        <v>101</v>
      </c>
      <c r="E143" s="33"/>
      <c r="F143" s="33"/>
      <c r="G143" s="33"/>
      <c r="H143" s="33"/>
      <c r="I143" s="47">
        <v>0</v>
      </c>
      <c r="J143" s="33"/>
      <c r="K143" s="16">
        <v>0</v>
      </c>
      <c r="L143" s="16">
        <v>0</v>
      </c>
      <c r="M143" s="47">
        <v>0</v>
      </c>
      <c r="N143" s="33"/>
      <c r="O143" s="33"/>
      <c r="P143" s="47">
        <v>0</v>
      </c>
      <c r="Q143" s="33"/>
      <c r="R143" s="33"/>
    </row>
    <row r="144" spans="2:18">
      <c r="B144" s="14"/>
      <c r="C144" s="14" t="s">
        <v>114</v>
      </c>
      <c r="D144" s="46" t="s">
        <v>115</v>
      </c>
      <c r="E144" s="33"/>
      <c r="F144" s="33"/>
      <c r="G144" s="33"/>
      <c r="H144" s="33"/>
      <c r="I144" s="47">
        <v>0</v>
      </c>
      <c r="J144" s="33"/>
      <c r="K144" s="16">
        <v>0</v>
      </c>
      <c r="L144" s="16">
        <v>0</v>
      </c>
      <c r="M144" s="47">
        <v>0</v>
      </c>
      <c r="N144" s="33"/>
      <c r="O144" s="33"/>
      <c r="P144" s="47">
        <v>0</v>
      </c>
      <c r="Q144" s="33"/>
      <c r="R144" s="33"/>
    </row>
    <row r="145" spans="2:18">
      <c r="B145" s="14"/>
      <c r="C145" s="14" t="s">
        <v>62</v>
      </c>
      <c r="D145" s="46" t="s">
        <v>63</v>
      </c>
      <c r="E145" s="33"/>
      <c r="F145" s="33"/>
      <c r="G145" s="33"/>
      <c r="H145" s="33"/>
      <c r="I145" s="47">
        <v>9200</v>
      </c>
      <c r="J145" s="33"/>
      <c r="K145" s="16">
        <v>5653.67</v>
      </c>
      <c r="L145" s="16">
        <v>9200</v>
      </c>
      <c r="M145" s="47">
        <v>9200</v>
      </c>
      <c r="N145" s="33"/>
      <c r="O145" s="33"/>
      <c r="P145" s="47">
        <v>9200</v>
      </c>
      <c r="Q145" s="33"/>
      <c r="R145" s="33"/>
    </row>
    <row r="146" spans="2:18">
      <c r="B146" s="14"/>
      <c r="C146" s="14" t="s">
        <v>86</v>
      </c>
      <c r="D146" s="46" t="s">
        <v>87</v>
      </c>
      <c r="E146" s="33"/>
      <c r="F146" s="33"/>
      <c r="G146" s="33"/>
      <c r="H146" s="33"/>
      <c r="I146" s="47">
        <v>2700</v>
      </c>
      <c r="J146" s="33"/>
      <c r="K146" s="16">
        <v>1247.8499999999999</v>
      </c>
      <c r="L146" s="16">
        <v>2700</v>
      </c>
      <c r="M146" s="47">
        <v>2700</v>
      </c>
      <c r="N146" s="33"/>
      <c r="O146" s="33"/>
      <c r="P146" s="47">
        <v>2700</v>
      </c>
      <c r="Q146" s="33"/>
      <c r="R146" s="33"/>
    </row>
    <row r="147" spans="2:18">
      <c r="B147" s="14"/>
      <c r="C147" s="14" t="s">
        <v>138</v>
      </c>
      <c r="D147" s="46" t="s">
        <v>139</v>
      </c>
      <c r="E147" s="33"/>
      <c r="F147" s="33"/>
      <c r="G147" s="33"/>
      <c r="H147" s="33"/>
      <c r="I147" s="47">
        <v>6500</v>
      </c>
      <c r="J147" s="33"/>
      <c r="K147" s="16">
        <v>4405.82</v>
      </c>
      <c r="L147" s="16">
        <v>6500</v>
      </c>
      <c r="M147" s="47">
        <v>6500</v>
      </c>
      <c r="N147" s="33"/>
      <c r="O147" s="33"/>
      <c r="P147" s="47">
        <v>6500</v>
      </c>
      <c r="Q147" s="33"/>
      <c r="R147" s="33"/>
    </row>
    <row r="148" spans="2:18" ht="33.75">
      <c r="B148" s="14"/>
      <c r="C148" s="14" t="s">
        <v>142</v>
      </c>
      <c r="D148" s="46" t="s">
        <v>143</v>
      </c>
      <c r="E148" s="33"/>
      <c r="F148" s="33"/>
      <c r="G148" s="33"/>
      <c r="H148" s="33"/>
      <c r="I148" s="47">
        <v>250400</v>
      </c>
      <c r="J148" s="33"/>
      <c r="K148" s="16">
        <v>197731.68</v>
      </c>
      <c r="L148" s="16">
        <v>239200</v>
      </c>
      <c r="M148" s="47">
        <v>235200</v>
      </c>
      <c r="N148" s="33"/>
      <c r="O148" s="33"/>
      <c r="P148" s="47">
        <v>234300</v>
      </c>
      <c r="Q148" s="33"/>
      <c r="R148" s="33"/>
    </row>
    <row r="149" spans="2:18">
      <c r="B149" s="14"/>
      <c r="C149" s="14" t="s">
        <v>24</v>
      </c>
      <c r="D149" s="46" t="s">
        <v>25</v>
      </c>
      <c r="E149" s="33"/>
      <c r="F149" s="33"/>
      <c r="G149" s="33"/>
      <c r="H149" s="33"/>
      <c r="I149" s="47">
        <v>206400</v>
      </c>
      <c r="J149" s="33"/>
      <c r="K149" s="16">
        <v>145206.29999999999</v>
      </c>
      <c r="L149" s="16">
        <v>195200</v>
      </c>
      <c r="M149" s="47">
        <v>191200</v>
      </c>
      <c r="N149" s="33"/>
      <c r="O149" s="33"/>
      <c r="P149" s="47">
        <v>190300</v>
      </c>
      <c r="Q149" s="33"/>
      <c r="R149" s="33"/>
    </row>
    <row r="150" spans="2:18">
      <c r="B150" s="14"/>
      <c r="C150" s="14" t="s">
        <v>126</v>
      </c>
      <c r="D150" s="46" t="s">
        <v>127</v>
      </c>
      <c r="E150" s="33"/>
      <c r="F150" s="33"/>
      <c r="G150" s="33"/>
      <c r="H150" s="33"/>
      <c r="I150" s="47">
        <v>161000</v>
      </c>
      <c r="J150" s="33"/>
      <c r="K150" s="16">
        <v>107864.48</v>
      </c>
      <c r="L150" s="16">
        <v>157400</v>
      </c>
      <c r="M150" s="47">
        <v>154100</v>
      </c>
      <c r="N150" s="33"/>
      <c r="O150" s="33"/>
      <c r="P150" s="47">
        <v>153300</v>
      </c>
      <c r="Q150" s="33"/>
      <c r="R150" s="33"/>
    </row>
    <row r="151" spans="2:18">
      <c r="B151" s="14"/>
      <c r="C151" s="14" t="s">
        <v>130</v>
      </c>
      <c r="D151" s="46" t="s">
        <v>131</v>
      </c>
      <c r="E151" s="33"/>
      <c r="F151" s="33"/>
      <c r="G151" s="33"/>
      <c r="H151" s="33"/>
      <c r="I151" s="47">
        <v>11000</v>
      </c>
      <c r="J151" s="33"/>
      <c r="K151" s="16">
        <v>8915.68</v>
      </c>
      <c r="L151" s="16">
        <v>6500</v>
      </c>
      <c r="M151" s="47">
        <v>6400</v>
      </c>
      <c r="N151" s="33"/>
      <c r="O151" s="33"/>
      <c r="P151" s="47">
        <v>6400</v>
      </c>
      <c r="Q151" s="33"/>
      <c r="R151" s="33"/>
    </row>
    <row r="152" spans="2:18">
      <c r="B152" s="14"/>
      <c r="C152" s="14" t="s">
        <v>132</v>
      </c>
      <c r="D152" s="46" t="s">
        <v>133</v>
      </c>
      <c r="E152" s="33"/>
      <c r="F152" s="33"/>
      <c r="G152" s="33"/>
      <c r="H152" s="33"/>
      <c r="I152" s="47">
        <v>27000</v>
      </c>
      <c r="J152" s="33"/>
      <c r="K152" s="16">
        <v>20959.419999999998</v>
      </c>
      <c r="L152" s="16">
        <v>25900</v>
      </c>
      <c r="M152" s="47">
        <v>25400</v>
      </c>
      <c r="N152" s="33"/>
      <c r="O152" s="33"/>
      <c r="P152" s="47">
        <v>25300</v>
      </c>
      <c r="Q152" s="33"/>
      <c r="R152" s="33"/>
    </row>
    <row r="153" spans="2:18">
      <c r="B153" s="14"/>
      <c r="C153" s="14" t="s">
        <v>136</v>
      </c>
      <c r="D153" s="46" t="s">
        <v>137</v>
      </c>
      <c r="E153" s="33"/>
      <c r="F153" s="33"/>
      <c r="G153" s="33"/>
      <c r="H153" s="33"/>
      <c r="I153" s="47">
        <v>7400</v>
      </c>
      <c r="J153" s="33"/>
      <c r="K153" s="16">
        <v>7466.72</v>
      </c>
      <c r="L153" s="16">
        <v>5400</v>
      </c>
      <c r="M153" s="47">
        <v>5300</v>
      </c>
      <c r="N153" s="33"/>
      <c r="O153" s="33"/>
      <c r="P153" s="47">
        <v>5300</v>
      </c>
      <c r="Q153" s="33"/>
      <c r="R153" s="33"/>
    </row>
    <row r="154" spans="2:18">
      <c r="B154" s="14"/>
      <c r="C154" s="14" t="s">
        <v>38</v>
      </c>
      <c r="D154" s="46" t="s">
        <v>39</v>
      </c>
      <c r="E154" s="33"/>
      <c r="F154" s="33"/>
      <c r="G154" s="33"/>
      <c r="H154" s="33"/>
      <c r="I154" s="47">
        <v>44000</v>
      </c>
      <c r="J154" s="33"/>
      <c r="K154" s="16">
        <v>52525.38</v>
      </c>
      <c r="L154" s="16">
        <v>44000</v>
      </c>
      <c r="M154" s="47">
        <v>44000</v>
      </c>
      <c r="N154" s="33"/>
      <c r="O154" s="33"/>
      <c r="P154" s="47">
        <v>44000</v>
      </c>
      <c r="Q154" s="33"/>
      <c r="R154" s="33"/>
    </row>
    <row r="155" spans="2:18">
      <c r="B155" s="14"/>
      <c r="C155" s="14" t="s">
        <v>126</v>
      </c>
      <c r="D155" s="46" t="s">
        <v>127</v>
      </c>
      <c r="E155" s="33"/>
      <c r="F155" s="33"/>
      <c r="G155" s="33"/>
      <c r="H155" s="33"/>
      <c r="I155" s="47">
        <v>44000</v>
      </c>
      <c r="J155" s="33"/>
      <c r="K155" s="16">
        <v>47827.83</v>
      </c>
      <c r="L155" s="16">
        <v>44000</v>
      </c>
      <c r="M155" s="47">
        <v>44000</v>
      </c>
      <c r="N155" s="33"/>
      <c r="O155" s="33"/>
      <c r="P155" s="47">
        <v>44000</v>
      </c>
      <c r="Q155" s="33"/>
      <c r="R155" s="33"/>
    </row>
    <row r="156" spans="2:18">
      <c r="B156" s="14"/>
      <c r="C156" s="14" t="s">
        <v>132</v>
      </c>
      <c r="D156" s="46" t="s">
        <v>133</v>
      </c>
      <c r="E156" s="33"/>
      <c r="F156" s="33"/>
      <c r="G156" s="33"/>
      <c r="H156" s="33"/>
      <c r="I156" s="47">
        <v>0</v>
      </c>
      <c r="J156" s="33"/>
      <c r="K156" s="16">
        <v>4697.55</v>
      </c>
      <c r="L156" s="16">
        <v>0</v>
      </c>
      <c r="M156" s="47">
        <v>0</v>
      </c>
      <c r="N156" s="33"/>
      <c r="O156" s="33"/>
      <c r="P156" s="47">
        <v>0</v>
      </c>
      <c r="Q156" s="33"/>
      <c r="R156" s="33"/>
    </row>
    <row r="157" spans="2:18" ht="33.75">
      <c r="B157" s="14"/>
      <c r="C157" s="14" t="s">
        <v>144</v>
      </c>
      <c r="D157" s="46" t="s">
        <v>145</v>
      </c>
      <c r="E157" s="33"/>
      <c r="F157" s="33"/>
      <c r="G157" s="33"/>
      <c r="H157" s="33"/>
      <c r="I157" s="47">
        <v>93200</v>
      </c>
      <c r="J157" s="33"/>
      <c r="K157" s="16">
        <v>86061.42</v>
      </c>
      <c r="L157" s="16">
        <v>93200</v>
      </c>
      <c r="M157" s="47">
        <v>92100</v>
      </c>
      <c r="N157" s="33"/>
      <c r="O157" s="33"/>
      <c r="P157" s="47">
        <v>91800</v>
      </c>
      <c r="Q157" s="33"/>
      <c r="R157" s="33"/>
    </row>
    <row r="158" spans="2:18">
      <c r="B158" s="14"/>
      <c r="C158" s="14" t="s">
        <v>24</v>
      </c>
      <c r="D158" s="46" t="s">
        <v>25</v>
      </c>
      <c r="E158" s="33"/>
      <c r="F158" s="33"/>
      <c r="G158" s="33"/>
      <c r="H158" s="33"/>
      <c r="I158" s="47">
        <v>49600</v>
      </c>
      <c r="J158" s="33"/>
      <c r="K158" s="16">
        <v>83527.839999999997</v>
      </c>
      <c r="L158" s="16">
        <v>49600</v>
      </c>
      <c r="M158" s="47">
        <v>48500</v>
      </c>
      <c r="N158" s="33"/>
      <c r="O158" s="33"/>
      <c r="P158" s="47">
        <v>48200</v>
      </c>
      <c r="Q158" s="33"/>
      <c r="R158" s="33"/>
    </row>
    <row r="159" spans="2:18">
      <c r="B159" s="14"/>
      <c r="C159" s="14" t="s">
        <v>146</v>
      </c>
      <c r="D159" s="46" t="s">
        <v>147</v>
      </c>
      <c r="E159" s="33"/>
      <c r="F159" s="33"/>
      <c r="G159" s="33"/>
      <c r="H159" s="33"/>
      <c r="I159" s="47">
        <v>49600</v>
      </c>
      <c r="J159" s="33"/>
      <c r="K159" s="16">
        <v>83527.839999999997</v>
      </c>
      <c r="L159" s="16">
        <v>49600</v>
      </c>
      <c r="M159" s="47">
        <v>48500</v>
      </c>
      <c r="N159" s="33"/>
      <c r="O159" s="33"/>
      <c r="P159" s="47">
        <v>48200</v>
      </c>
      <c r="Q159" s="33"/>
      <c r="R159" s="33"/>
    </row>
    <row r="160" spans="2:18">
      <c r="B160" s="14"/>
      <c r="C160" s="14" t="s">
        <v>42</v>
      </c>
      <c r="D160" s="46" t="s">
        <v>43</v>
      </c>
      <c r="E160" s="33"/>
      <c r="F160" s="33"/>
      <c r="G160" s="33"/>
      <c r="H160" s="33"/>
      <c r="I160" s="47">
        <v>43600</v>
      </c>
      <c r="J160" s="33"/>
      <c r="K160" s="16">
        <v>2533.58</v>
      </c>
      <c r="L160" s="16">
        <v>43600</v>
      </c>
      <c r="M160" s="47">
        <v>43600</v>
      </c>
      <c r="N160" s="33"/>
      <c r="O160" s="33"/>
      <c r="P160" s="47">
        <v>43600</v>
      </c>
      <c r="Q160" s="33"/>
      <c r="R160" s="33"/>
    </row>
    <row r="161" spans="2:18">
      <c r="B161" s="14"/>
      <c r="C161" s="14" t="s">
        <v>146</v>
      </c>
      <c r="D161" s="46" t="s">
        <v>147</v>
      </c>
      <c r="E161" s="33"/>
      <c r="F161" s="33"/>
      <c r="G161" s="33"/>
      <c r="H161" s="33"/>
      <c r="I161" s="47">
        <v>43600</v>
      </c>
      <c r="J161" s="33"/>
      <c r="K161" s="16">
        <v>2533.58</v>
      </c>
      <c r="L161" s="16">
        <v>43600</v>
      </c>
      <c r="M161" s="47">
        <v>43600</v>
      </c>
      <c r="N161" s="33"/>
      <c r="O161" s="33"/>
      <c r="P161" s="47">
        <v>43600</v>
      </c>
      <c r="Q161" s="33"/>
      <c r="R161" s="33"/>
    </row>
    <row r="162" spans="2:18" ht="33.75">
      <c r="B162" s="14"/>
      <c r="C162" s="14" t="s">
        <v>148</v>
      </c>
      <c r="D162" s="46" t="s">
        <v>149</v>
      </c>
      <c r="E162" s="33"/>
      <c r="F162" s="33"/>
      <c r="G162" s="33"/>
      <c r="H162" s="33"/>
      <c r="I162" s="47">
        <v>208400</v>
      </c>
      <c r="J162" s="33"/>
      <c r="K162" s="16">
        <v>78246.37</v>
      </c>
      <c r="L162" s="16">
        <v>208900</v>
      </c>
      <c r="M162" s="47">
        <v>208200</v>
      </c>
      <c r="N162" s="33"/>
      <c r="O162" s="33"/>
      <c r="P162" s="47">
        <v>208100</v>
      </c>
      <c r="Q162" s="33"/>
      <c r="R162" s="33"/>
    </row>
    <row r="163" spans="2:18">
      <c r="B163" s="14"/>
      <c r="C163" s="14" t="s">
        <v>24</v>
      </c>
      <c r="D163" s="46" t="s">
        <v>25</v>
      </c>
      <c r="E163" s="33"/>
      <c r="F163" s="33"/>
      <c r="G163" s="33"/>
      <c r="H163" s="33"/>
      <c r="I163" s="47">
        <v>29500</v>
      </c>
      <c r="J163" s="33"/>
      <c r="K163" s="16">
        <v>23144.44</v>
      </c>
      <c r="L163" s="16">
        <v>30000</v>
      </c>
      <c r="M163" s="47">
        <v>29300</v>
      </c>
      <c r="N163" s="33"/>
      <c r="O163" s="33"/>
      <c r="P163" s="47">
        <v>29200</v>
      </c>
      <c r="Q163" s="33"/>
      <c r="R163" s="33"/>
    </row>
    <row r="164" spans="2:18">
      <c r="B164" s="14"/>
      <c r="C164" s="14" t="s">
        <v>74</v>
      </c>
      <c r="D164" s="46" t="s">
        <v>75</v>
      </c>
      <c r="E164" s="33"/>
      <c r="F164" s="33"/>
      <c r="G164" s="33"/>
      <c r="H164" s="33"/>
      <c r="I164" s="47">
        <v>0</v>
      </c>
      <c r="J164" s="33"/>
      <c r="K164" s="16">
        <v>0</v>
      </c>
      <c r="L164" s="16">
        <v>0</v>
      </c>
      <c r="M164" s="47">
        <v>0</v>
      </c>
      <c r="N164" s="33"/>
      <c r="O164" s="33"/>
      <c r="P164" s="47">
        <v>0</v>
      </c>
      <c r="Q164" s="33"/>
      <c r="R164" s="33"/>
    </row>
    <row r="165" spans="2:18">
      <c r="B165" s="14"/>
      <c r="C165" s="14" t="s">
        <v>138</v>
      </c>
      <c r="D165" s="46" t="s">
        <v>139</v>
      </c>
      <c r="E165" s="33"/>
      <c r="F165" s="33"/>
      <c r="G165" s="33"/>
      <c r="H165" s="33"/>
      <c r="I165" s="47">
        <v>26700</v>
      </c>
      <c r="J165" s="33"/>
      <c r="K165" s="16">
        <v>23144.44</v>
      </c>
      <c r="L165" s="16">
        <v>26700</v>
      </c>
      <c r="M165" s="47">
        <v>26100</v>
      </c>
      <c r="N165" s="33"/>
      <c r="O165" s="33"/>
      <c r="P165" s="47">
        <v>26000</v>
      </c>
      <c r="Q165" s="33"/>
      <c r="R165" s="33"/>
    </row>
    <row r="166" spans="2:18">
      <c r="B166" s="14"/>
      <c r="C166" s="14" t="s">
        <v>90</v>
      </c>
      <c r="D166" s="46" t="s">
        <v>91</v>
      </c>
      <c r="E166" s="33"/>
      <c r="F166" s="33"/>
      <c r="G166" s="33"/>
      <c r="H166" s="33"/>
      <c r="I166" s="47">
        <v>600</v>
      </c>
      <c r="J166" s="33"/>
      <c r="K166" s="16">
        <v>0</v>
      </c>
      <c r="L166" s="16">
        <v>600</v>
      </c>
      <c r="M166" s="47">
        <v>600</v>
      </c>
      <c r="N166" s="33"/>
      <c r="O166" s="33"/>
      <c r="P166" s="47">
        <v>600</v>
      </c>
      <c r="Q166" s="33"/>
      <c r="R166" s="33"/>
    </row>
    <row r="167" spans="2:18">
      <c r="B167" s="14"/>
      <c r="C167" s="14" t="s">
        <v>80</v>
      </c>
      <c r="D167" s="46" t="s">
        <v>81</v>
      </c>
      <c r="E167" s="33"/>
      <c r="F167" s="33"/>
      <c r="G167" s="33"/>
      <c r="H167" s="33"/>
      <c r="I167" s="47">
        <v>0</v>
      </c>
      <c r="J167" s="33"/>
      <c r="K167" s="16">
        <v>0</v>
      </c>
      <c r="L167" s="16">
        <v>0</v>
      </c>
      <c r="M167" s="47">
        <v>0</v>
      </c>
      <c r="N167" s="33"/>
      <c r="O167" s="33"/>
      <c r="P167" s="47">
        <v>0</v>
      </c>
      <c r="Q167" s="33"/>
      <c r="R167" s="33"/>
    </row>
    <row r="168" spans="2:18">
      <c r="B168" s="14"/>
      <c r="C168" s="14" t="s">
        <v>82</v>
      </c>
      <c r="D168" s="46" t="s">
        <v>83</v>
      </c>
      <c r="E168" s="33"/>
      <c r="F168" s="33"/>
      <c r="G168" s="33"/>
      <c r="H168" s="33"/>
      <c r="I168" s="47">
        <v>0</v>
      </c>
      <c r="J168" s="33"/>
      <c r="K168" s="16">
        <v>0</v>
      </c>
      <c r="L168" s="16">
        <v>0</v>
      </c>
      <c r="M168" s="47">
        <v>0</v>
      </c>
      <c r="N168" s="33"/>
      <c r="O168" s="33"/>
      <c r="P168" s="47">
        <v>0</v>
      </c>
      <c r="Q168" s="33"/>
      <c r="R168" s="33"/>
    </row>
    <row r="169" spans="2:18">
      <c r="B169" s="14"/>
      <c r="C169" s="14" t="s">
        <v>104</v>
      </c>
      <c r="D169" s="46" t="s">
        <v>105</v>
      </c>
      <c r="E169" s="33"/>
      <c r="F169" s="33"/>
      <c r="G169" s="33"/>
      <c r="H169" s="33"/>
      <c r="I169" s="47">
        <v>0</v>
      </c>
      <c r="J169" s="33"/>
      <c r="K169" s="16">
        <v>0</v>
      </c>
      <c r="L169" s="16">
        <v>0</v>
      </c>
      <c r="M169" s="47">
        <v>0</v>
      </c>
      <c r="N169" s="33"/>
      <c r="O169" s="33"/>
      <c r="P169" s="47">
        <v>0</v>
      </c>
      <c r="Q169" s="33"/>
      <c r="R169" s="33"/>
    </row>
    <row r="170" spans="2:18">
      <c r="B170" s="14"/>
      <c r="C170" s="14" t="s">
        <v>150</v>
      </c>
      <c r="D170" s="46" t="s">
        <v>69</v>
      </c>
      <c r="E170" s="33"/>
      <c r="F170" s="33"/>
      <c r="G170" s="33"/>
      <c r="H170" s="33"/>
      <c r="I170" s="47">
        <v>0</v>
      </c>
      <c r="J170" s="33"/>
      <c r="K170" s="16">
        <v>0</v>
      </c>
      <c r="L170" s="16">
        <v>0</v>
      </c>
      <c r="M170" s="47">
        <v>0</v>
      </c>
      <c r="N170" s="33"/>
      <c r="O170" s="33"/>
      <c r="P170" s="47">
        <v>0</v>
      </c>
      <c r="Q170" s="33"/>
      <c r="R170" s="33"/>
    </row>
    <row r="171" spans="2:18">
      <c r="B171" s="14"/>
      <c r="C171" s="14" t="s">
        <v>151</v>
      </c>
      <c r="D171" s="46" t="s">
        <v>152</v>
      </c>
      <c r="E171" s="33"/>
      <c r="F171" s="33"/>
      <c r="G171" s="33"/>
      <c r="H171" s="33"/>
      <c r="I171" s="47">
        <v>2200</v>
      </c>
      <c r="J171" s="33"/>
      <c r="K171" s="16">
        <v>0</v>
      </c>
      <c r="L171" s="16">
        <v>2700</v>
      </c>
      <c r="M171" s="47">
        <v>2600</v>
      </c>
      <c r="N171" s="33"/>
      <c r="O171" s="33"/>
      <c r="P171" s="47">
        <v>2600</v>
      </c>
      <c r="Q171" s="33"/>
      <c r="R171" s="33"/>
    </row>
    <row r="172" spans="2:18">
      <c r="B172" s="14"/>
      <c r="C172" s="14" t="s">
        <v>38</v>
      </c>
      <c r="D172" s="46" t="s">
        <v>39</v>
      </c>
      <c r="E172" s="33"/>
      <c r="F172" s="33"/>
      <c r="G172" s="33"/>
      <c r="H172" s="33"/>
      <c r="I172" s="47">
        <v>50700</v>
      </c>
      <c r="J172" s="33"/>
      <c r="K172" s="16">
        <v>5259.14</v>
      </c>
      <c r="L172" s="16">
        <v>50700</v>
      </c>
      <c r="M172" s="47">
        <v>50700</v>
      </c>
      <c r="N172" s="33"/>
      <c r="O172" s="33"/>
      <c r="P172" s="47">
        <v>50700</v>
      </c>
      <c r="Q172" s="33"/>
      <c r="R172" s="33"/>
    </row>
    <row r="173" spans="2:18">
      <c r="B173" s="14"/>
      <c r="C173" s="14" t="s">
        <v>138</v>
      </c>
      <c r="D173" s="46" t="s">
        <v>139</v>
      </c>
      <c r="E173" s="33"/>
      <c r="F173" s="33"/>
      <c r="G173" s="33"/>
      <c r="H173" s="33"/>
      <c r="I173" s="47">
        <v>50000</v>
      </c>
      <c r="J173" s="33"/>
      <c r="K173" s="16">
        <v>4567.5600000000004</v>
      </c>
      <c r="L173" s="16">
        <v>50000</v>
      </c>
      <c r="M173" s="47">
        <v>50000</v>
      </c>
      <c r="N173" s="33"/>
      <c r="O173" s="33"/>
      <c r="P173" s="47">
        <v>50000</v>
      </c>
      <c r="Q173" s="33"/>
      <c r="R173" s="33"/>
    </row>
    <row r="174" spans="2:18">
      <c r="B174" s="14"/>
      <c r="C174" s="14" t="s">
        <v>80</v>
      </c>
      <c r="D174" s="46" t="s">
        <v>81</v>
      </c>
      <c r="E174" s="33"/>
      <c r="F174" s="33"/>
      <c r="G174" s="33"/>
      <c r="H174" s="33"/>
      <c r="I174" s="47">
        <v>300</v>
      </c>
      <c r="J174" s="33"/>
      <c r="K174" s="16">
        <v>148</v>
      </c>
      <c r="L174" s="16">
        <v>300</v>
      </c>
      <c r="M174" s="47">
        <v>300</v>
      </c>
      <c r="N174" s="33"/>
      <c r="O174" s="33"/>
      <c r="P174" s="47">
        <v>300</v>
      </c>
      <c r="Q174" s="33"/>
      <c r="R174" s="33"/>
    </row>
    <row r="175" spans="2:18">
      <c r="B175" s="14"/>
      <c r="C175" s="14" t="s">
        <v>82</v>
      </c>
      <c r="D175" s="46" t="s">
        <v>83</v>
      </c>
      <c r="E175" s="33"/>
      <c r="F175" s="33"/>
      <c r="G175" s="33"/>
      <c r="H175" s="33"/>
      <c r="I175" s="47">
        <v>400</v>
      </c>
      <c r="J175" s="33"/>
      <c r="K175" s="16">
        <v>543.58000000000004</v>
      </c>
      <c r="L175" s="16">
        <v>400</v>
      </c>
      <c r="M175" s="47">
        <v>400</v>
      </c>
      <c r="N175" s="33"/>
      <c r="O175" s="33"/>
      <c r="P175" s="47">
        <v>400</v>
      </c>
      <c r="Q175" s="33"/>
      <c r="R175" s="33"/>
    </row>
    <row r="176" spans="2:18">
      <c r="B176" s="14"/>
      <c r="C176" s="14" t="s">
        <v>42</v>
      </c>
      <c r="D176" s="46" t="s">
        <v>43</v>
      </c>
      <c r="E176" s="33"/>
      <c r="F176" s="33"/>
      <c r="G176" s="33"/>
      <c r="H176" s="33"/>
      <c r="I176" s="47">
        <v>128200</v>
      </c>
      <c r="J176" s="33"/>
      <c r="K176" s="16">
        <v>49842.79</v>
      </c>
      <c r="L176" s="16">
        <v>128200</v>
      </c>
      <c r="M176" s="47">
        <v>128200</v>
      </c>
      <c r="N176" s="33"/>
      <c r="O176" s="33"/>
      <c r="P176" s="47">
        <v>128200</v>
      </c>
      <c r="Q176" s="33"/>
      <c r="R176" s="33"/>
    </row>
    <row r="177" spans="2:18">
      <c r="B177" s="14"/>
      <c r="C177" s="14" t="s">
        <v>138</v>
      </c>
      <c r="D177" s="46" t="s">
        <v>139</v>
      </c>
      <c r="E177" s="33"/>
      <c r="F177" s="33"/>
      <c r="G177" s="33"/>
      <c r="H177" s="33"/>
      <c r="I177" s="47">
        <v>128200</v>
      </c>
      <c r="J177" s="33"/>
      <c r="K177" s="16">
        <v>49842.79</v>
      </c>
      <c r="L177" s="16">
        <v>128200</v>
      </c>
      <c r="M177" s="47">
        <v>128200</v>
      </c>
      <c r="N177" s="33"/>
      <c r="O177" s="33"/>
      <c r="P177" s="47">
        <v>128200</v>
      </c>
      <c r="Q177" s="33"/>
      <c r="R177" s="33"/>
    </row>
    <row r="178" spans="2:18" ht="33.75">
      <c r="B178" s="14"/>
      <c r="C178" s="14" t="s">
        <v>153</v>
      </c>
      <c r="D178" s="46" t="s">
        <v>154</v>
      </c>
      <c r="E178" s="33"/>
      <c r="F178" s="33"/>
      <c r="G178" s="33"/>
      <c r="H178" s="33"/>
      <c r="I178" s="47">
        <v>6400</v>
      </c>
      <c r="J178" s="33"/>
      <c r="K178" s="16">
        <v>4011.19</v>
      </c>
      <c r="L178" s="16">
        <v>8400</v>
      </c>
      <c r="M178" s="47">
        <v>8200</v>
      </c>
      <c r="N178" s="33"/>
      <c r="O178" s="33"/>
      <c r="P178" s="47">
        <v>8200</v>
      </c>
      <c r="Q178" s="33"/>
      <c r="R178" s="33"/>
    </row>
    <row r="179" spans="2:18">
      <c r="B179" s="14"/>
      <c r="C179" s="14" t="s">
        <v>24</v>
      </c>
      <c r="D179" s="46" t="s">
        <v>25</v>
      </c>
      <c r="E179" s="33"/>
      <c r="F179" s="33"/>
      <c r="G179" s="33"/>
      <c r="H179" s="33"/>
      <c r="I179" s="47">
        <v>6400</v>
      </c>
      <c r="J179" s="33"/>
      <c r="K179" s="16">
        <v>4011.19</v>
      </c>
      <c r="L179" s="16">
        <v>8400</v>
      </c>
      <c r="M179" s="47">
        <v>8200</v>
      </c>
      <c r="N179" s="33"/>
      <c r="O179" s="33"/>
      <c r="P179" s="47">
        <v>8200</v>
      </c>
      <c r="Q179" s="33"/>
      <c r="R179" s="33"/>
    </row>
    <row r="180" spans="2:18">
      <c r="B180" s="14"/>
      <c r="C180" s="14" t="s">
        <v>126</v>
      </c>
      <c r="D180" s="46" t="s">
        <v>127</v>
      </c>
      <c r="E180" s="33"/>
      <c r="F180" s="33"/>
      <c r="G180" s="33"/>
      <c r="H180" s="33"/>
      <c r="I180" s="47">
        <v>0</v>
      </c>
      <c r="J180" s="33"/>
      <c r="K180" s="16">
        <v>228.72</v>
      </c>
      <c r="L180" s="16">
        <v>0</v>
      </c>
      <c r="M180" s="47">
        <v>0</v>
      </c>
      <c r="N180" s="33"/>
      <c r="O180" s="33"/>
      <c r="P180" s="47">
        <v>0</v>
      </c>
      <c r="Q180" s="33"/>
      <c r="R180" s="33"/>
    </row>
    <row r="181" spans="2:18">
      <c r="B181" s="14"/>
      <c r="C181" s="14" t="s">
        <v>130</v>
      </c>
      <c r="D181" s="46" t="s">
        <v>131</v>
      </c>
      <c r="E181" s="33"/>
      <c r="F181" s="33"/>
      <c r="G181" s="33"/>
      <c r="H181" s="33"/>
      <c r="I181" s="47">
        <v>0</v>
      </c>
      <c r="J181" s="33"/>
      <c r="K181" s="16">
        <v>170</v>
      </c>
      <c r="L181" s="16">
        <v>0</v>
      </c>
      <c r="M181" s="47">
        <v>0</v>
      </c>
      <c r="N181" s="33"/>
      <c r="O181" s="33"/>
      <c r="P181" s="47">
        <v>0</v>
      </c>
      <c r="Q181" s="33"/>
      <c r="R181" s="33"/>
    </row>
    <row r="182" spans="2:18">
      <c r="B182" s="14"/>
      <c r="C182" s="14" t="s">
        <v>132</v>
      </c>
      <c r="D182" s="46" t="s">
        <v>133</v>
      </c>
      <c r="E182" s="33"/>
      <c r="F182" s="33"/>
      <c r="G182" s="33"/>
      <c r="H182" s="33"/>
      <c r="I182" s="47">
        <v>0</v>
      </c>
      <c r="J182" s="33"/>
      <c r="K182" s="16">
        <v>0</v>
      </c>
      <c r="L182" s="16">
        <v>0</v>
      </c>
      <c r="M182" s="47">
        <v>0</v>
      </c>
      <c r="N182" s="33"/>
      <c r="O182" s="33"/>
      <c r="P182" s="47">
        <v>0</v>
      </c>
      <c r="Q182" s="33"/>
      <c r="R182" s="33"/>
    </row>
    <row r="183" spans="2:18">
      <c r="B183" s="14"/>
      <c r="C183" s="14" t="s">
        <v>74</v>
      </c>
      <c r="D183" s="46" t="s">
        <v>75</v>
      </c>
      <c r="E183" s="33"/>
      <c r="F183" s="33"/>
      <c r="G183" s="33"/>
      <c r="H183" s="33"/>
      <c r="I183" s="47">
        <v>0</v>
      </c>
      <c r="J183" s="33"/>
      <c r="K183" s="16">
        <v>0</v>
      </c>
      <c r="L183" s="16">
        <v>0</v>
      </c>
      <c r="M183" s="47">
        <v>0</v>
      </c>
      <c r="N183" s="33"/>
      <c r="O183" s="33"/>
      <c r="P183" s="47">
        <v>0</v>
      </c>
      <c r="Q183" s="33"/>
      <c r="R183" s="33"/>
    </row>
    <row r="184" spans="2:18">
      <c r="B184" s="14"/>
      <c r="C184" s="14" t="s">
        <v>138</v>
      </c>
      <c r="D184" s="46" t="s">
        <v>139</v>
      </c>
      <c r="E184" s="33"/>
      <c r="F184" s="33"/>
      <c r="G184" s="33"/>
      <c r="H184" s="33"/>
      <c r="I184" s="47">
        <v>0</v>
      </c>
      <c r="J184" s="33"/>
      <c r="K184" s="16">
        <v>1233.69</v>
      </c>
      <c r="L184" s="16">
        <v>0</v>
      </c>
      <c r="M184" s="47">
        <v>0</v>
      </c>
      <c r="N184" s="33"/>
      <c r="O184" s="33"/>
      <c r="P184" s="47">
        <v>0</v>
      </c>
      <c r="Q184" s="33"/>
      <c r="R184" s="33"/>
    </row>
    <row r="185" spans="2:18">
      <c r="B185" s="14"/>
      <c r="C185" s="14" t="s">
        <v>94</v>
      </c>
      <c r="D185" s="46" t="s">
        <v>95</v>
      </c>
      <c r="E185" s="33"/>
      <c r="F185" s="33"/>
      <c r="G185" s="33"/>
      <c r="H185" s="33"/>
      <c r="I185" s="47">
        <v>3700</v>
      </c>
      <c r="J185" s="33"/>
      <c r="K185" s="16">
        <v>112.5</v>
      </c>
      <c r="L185" s="16">
        <v>5600</v>
      </c>
      <c r="M185" s="47">
        <v>5500</v>
      </c>
      <c r="N185" s="33"/>
      <c r="O185" s="33"/>
      <c r="P185" s="47">
        <v>5500</v>
      </c>
      <c r="Q185" s="33"/>
      <c r="R185" s="33"/>
    </row>
    <row r="186" spans="2:18">
      <c r="B186" s="14"/>
      <c r="C186" s="14" t="s">
        <v>124</v>
      </c>
      <c r="D186" s="46" t="s">
        <v>125</v>
      </c>
      <c r="E186" s="33"/>
      <c r="F186" s="33"/>
      <c r="G186" s="33"/>
      <c r="H186" s="33"/>
      <c r="I186" s="47">
        <v>0</v>
      </c>
      <c r="J186" s="33"/>
      <c r="K186" s="16">
        <v>250</v>
      </c>
      <c r="L186" s="16">
        <v>0</v>
      </c>
      <c r="M186" s="47">
        <v>0</v>
      </c>
      <c r="N186" s="33"/>
      <c r="O186" s="33"/>
      <c r="P186" s="47">
        <v>0</v>
      </c>
      <c r="Q186" s="33"/>
      <c r="R186" s="33"/>
    </row>
    <row r="187" spans="2:18">
      <c r="B187" s="14"/>
      <c r="C187" s="14" t="s">
        <v>100</v>
      </c>
      <c r="D187" s="46" t="s">
        <v>101</v>
      </c>
      <c r="E187" s="33"/>
      <c r="F187" s="33"/>
      <c r="G187" s="33"/>
      <c r="H187" s="33"/>
      <c r="I187" s="47">
        <v>0</v>
      </c>
      <c r="J187" s="33"/>
      <c r="K187" s="16">
        <v>411.35</v>
      </c>
      <c r="L187" s="16">
        <v>0</v>
      </c>
      <c r="M187" s="47">
        <v>0</v>
      </c>
      <c r="N187" s="33"/>
      <c r="O187" s="33"/>
      <c r="P187" s="47">
        <v>0</v>
      </c>
      <c r="Q187" s="33"/>
      <c r="R187" s="33"/>
    </row>
    <row r="188" spans="2:18">
      <c r="B188" s="14"/>
      <c r="C188" s="14" t="s">
        <v>104</v>
      </c>
      <c r="D188" s="46" t="s">
        <v>105</v>
      </c>
      <c r="E188" s="33"/>
      <c r="F188" s="33"/>
      <c r="G188" s="33"/>
      <c r="H188" s="33"/>
      <c r="I188" s="47">
        <v>0</v>
      </c>
      <c r="J188" s="33"/>
      <c r="K188" s="16">
        <v>15</v>
      </c>
      <c r="L188" s="16">
        <v>0</v>
      </c>
      <c r="M188" s="47">
        <v>0</v>
      </c>
      <c r="N188" s="33"/>
      <c r="O188" s="33"/>
      <c r="P188" s="47">
        <v>0</v>
      </c>
      <c r="Q188" s="33"/>
      <c r="R188" s="33"/>
    </row>
    <row r="189" spans="2:18">
      <c r="B189" s="14"/>
      <c r="C189" s="14" t="s">
        <v>108</v>
      </c>
      <c r="D189" s="46" t="s">
        <v>109</v>
      </c>
      <c r="E189" s="33"/>
      <c r="F189" s="33"/>
      <c r="G189" s="33"/>
      <c r="H189" s="33"/>
      <c r="I189" s="47">
        <v>0</v>
      </c>
      <c r="J189" s="33"/>
      <c r="K189" s="16">
        <v>81.8</v>
      </c>
      <c r="L189" s="16">
        <v>0</v>
      </c>
      <c r="M189" s="47">
        <v>0</v>
      </c>
      <c r="N189" s="33"/>
      <c r="O189" s="33"/>
      <c r="P189" s="47">
        <v>0</v>
      </c>
      <c r="Q189" s="33"/>
      <c r="R189" s="33"/>
    </row>
    <row r="190" spans="2:18">
      <c r="B190" s="14"/>
      <c r="C190" s="14" t="s">
        <v>114</v>
      </c>
      <c r="D190" s="46" t="s">
        <v>115</v>
      </c>
      <c r="E190" s="33"/>
      <c r="F190" s="33"/>
      <c r="G190" s="33"/>
      <c r="H190" s="33"/>
      <c r="I190" s="47">
        <v>2700</v>
      </c>
      <c r="J190" s="33"/>
      <c r="K190" s="16">
        <v>1508.13</v>
      </c>
      <c r="L190" s="16">
        <v>2800</v>
      </c>
      <c r="M190" s="47">
        <v>2700</v>
      </c>
      <c r="N190" s="33"/>
      <c r="O190" s="33"/>
      <c r="P190" s="47">
        <v>2700</v>
      </c>
      <c r="Q190" s="33"/>
      <c r="R190" s="33"/>
    </row>
    <row r="191" spans="2:18">
      <c r="B191" s="14"/>
      <c r="C191" s="14" t="s">
        <v>32</v>
      </c>
      <c r="D191" s="46" t="s">
        <v>33</v>
      </c>
      <c r="E191" s="33"/>
      <c r="F191" s="33"/>
      <c r="G191" s="33"/>
      <c r="H191" s="33"/>
      <c r="I191" s="47">
        <v>0</v>
      </c>
      <c r="J191" s="33"/>
      <c r="K191" s="16">
        <v>0</v>
      </c>
      <c r="L191" s="16">
        <v>0</v>
      </c>
      <c r="M191" s="47">
        <v>0</v>
      </c>
      <c r="N191" s="33"/>
      <c r="O191" s="33"/>
      <c r="P191" s="47">
        <v>0</v>
      </c>
      <c r="Q191" s="33"/>
      <c r="R191" s="33"/>
    </row>
    <row r="192" spans="2:18">
      <c r="B192" s="14"/>
      <c r="C192" s="14" t="s">
        <v>114</v>
      </c>
      <c r="D192" s="46" t="s">
        <v>115</v>
      </c>
      <c r="E192" s="33"/>
      <c r="F192" s="33"/>
      <c r="G192" s="33"/>
      <c r="H192" s="33"/>
      <c r="I192" s="47">
        <v>0</v>
      </c>
      <c r="J192" s="33"/>
      <c r="K192" s="16">
        <v>0</v>
      </c>
      <c r="L192" s="16">
        <v>0</v>
      </c>
      <c r="M192" s="47">
        <v>0</v>
      </c>
      <c r="N192" s="33"/>
      <c r="O192" s="33"/>
      <c r="P192" s="47">
        <v>0</v>
      </c>
      <c r="Q192" s="33"/>
      <c r="R192" s="33"/>
    </row>
    <row r="193" spans="2:18" ht="33.75">
      <c r="B193" s="14"/>
      <c r="C193" s="14" t="s">
        <v>155</v>
      </c>
      <c r="D193" s="46" t="s">
        <v>156</v>
      </c>
      <c r="E193" s="33"/>
      <c r="F193" s="33"/>
      <c r="G193" s="33"/>
      <c r="H193" s="33"/>
      <c r="I193" s="47">
        <v>16600</v>
      </c>
      <c r="J193" s="33"/>
      <c r="K193" s="16">
        <v>5997.87</v>
      </c>
      <c r="L193" s="16">
        <v>21700</v>
      </c>
      <c r="M193" s="47">
        <v>21400</v>
      </c>
      <c r="N193" s="33"/>
      <c r="O193" s="33"/>
      <c r="P193" s="47">
        <v>21300</v>
      </c>
      <c r="Q193" s="33"/>
      <c r="R193" s="33"/>
    </row>
    <row r="194" spans="2:18">
      <c r="B194" s="14"/>
      <c r="C194" s="14" t="s">
        <v>24</v>
      </c>
      <c r="D194" s="46" t="s">
        <v>25</v>
      </c>
      <c r="E194" s="33"/>
      <c r="F194" s="33"/>
      <c r="G194" s="33"/>
      <c r="H194" s="33"/>
      <c r="I194" s="47">
        <v>7600</v>
      </c>
      <c r="J194" s="33"/>
      <c r="K194" s="16">
        <v>0</v>
      </c>
      <c r="L194" s="16">
        <v>12700</v>
      </c>
      <c r="M194" s="47">
        <v>12400</v>
      </c>
      <c r="N194" s="33"/>
      <c r="O194" s="33"/>
      <c r="P194" s="47">
        <v>12300</v>
      </c>
      <c r="Q194" s="33"/>
      <c r="R194" s="33"/>
    </row>
    <row r="195" spans="2:18">
      <c r="B195" s="14"/>
      <c r="C195" s="14" t="s">
        <v>114</v>
      </c>
      <c r="D195" s="46" t="s">
        <v>115</v>
      </c>
      <c r="E195" s="33"/>
      <c r="F195" s="33"/>
      <c r="G195" s="33"/>
      <c r="H195" s="33"/>
      <c r="I195" s="47">
        <v>7600</v>
      </c>
      <c r="J195" s="33"/>
      <c r="K195" s="16">
        <v>0</v>
      </c>
      <c r="L195" s="16">
        <v>12700</v>
      </c>
      <c r="M195" s="47">
        <v>12400</v>
      </c>
      <c r="N195" s="33"/>
      <c r="O195" s="33"/>
      <c r="P195" s="47">
        <v>12300</v>
      </c>
      <c r="Q195" s="33"/>
      <c r="R195" s="33"/>
    </row>
    <row r="196" spans="2:18">
      <c r="B196" s="14"/>
      <c r="C196" s="14" t="s">
        <v>38</v>
      </c>
      <c r="D196" s="46" t="s">
        <v>39</v>
      </c>
      <c r="E196" s="33"/>
      <c r="F196" s="33"/>
      <c r="G196" s="33"/>
      <c r="H196" s="33"/>
      <c r="I196" s="47">
        <v>9000</v>
      </c>
      <c r="J196" s="33"/>
      <c r="K196" s="16">
        <v>5997.87</v>
      </c>
      <c r="L196" s="16">
        <v>9000</v>
      </c>
      <c r="M196" s="47">
        <v>9000</v>
      </c>
      <c r="N196" s="33"/>
      <c r="O196" s="33"/>
      <c r="P196" s="47">
        <v>9000</v>
      </c>
      <c r="Q196" s="33"/>
      <c r="R196" s="33"/>
    </row>
    <row r="197" spans="2:18">
      <c r="B197" s="14"/>
      <c r="C197" s="14" t="s">
        <v>114</v>
      </c>
      <c r="D197" s="46" t="s">
        <v>115</v>
      </c>
      <c r="E197" s="33"/>
      <c r="F197" s="33"/>
      <c r="G197" s="33"/>
      <c r="H197" s="33"/>
      <c r="I197" s="47">
        <v>9000</v>
      </c>
      <c r="J197" s="33"/>
      <c r="K197" s="16">
        <v>5997.87</v>
      </c>
      <c r="L197" s="16">
        <v>9000</v>
      </c>
      <c r="M197" s="47">
        <v>9000</v>
      </c>
      <c r="N197" s="33"/>
      <c r="O197" s="33"/>
      <c r="P197" s="47">
        <v>9000</v>
      </c>
      <c r="Q197" s="33"/>
      <c r="R197" s="33"/>
    </row>
    <row r="198" spans="2:18" ht="33.75">
      <c r="B198" s="14"/>
      <c r="C198" s="14" t="s">
        <v>157</v>
      </c>
      <c r="D198" s="46" t="s">
        <v>158</v>
      </c>
      <c r="E198" s="33"/>
      <c r="F198" s="33"/>
      <c r="G198" s="33"/>
      <c r="H198" s="33"/>
      <c r="I198" s="47">
        <v>24200</v>
      </c>
      <c r="J198" s="33"/>
      <c r="K198" s="16">
        <v>9296.85</v>
      </c>
      <c r="L198" s="16">
        <v>36200</v>
      </c>
      <c r="M198" s="47">
        <v>35500</v>
      </c>
      <c r="N198" s="33"/>
      <c r="O198" s="33"/>
      <c r="P198" s="47">
        <v>35300</v>
      </c>
      <c r="Q198" s="33"/>
      <c r="R198" s="33"/>
    </row>
    <row r="199" spans="2:18">
      <c r="B199" s="14"/>
      <c r="C199" s="14" t="s">
        <v>24</v>
      </c>
      <c r="D199" s="46" t="s">
        <v>25</v>
      </c>
      <c r="E199" s="33"/>
      <c r="F199" s="33"/>
      <c r="G199" s="33"/>
      <c r="H199" s="33"/>
      <c r="I199" s="47">
        <v>24200</v>
      </c>
      <c r="J199" s="33"/>
      <c r="K199" s="16">
        <v>9296.85</v>
      </c>
      <c r="L199" s="16">
        <v>36200</v>
      </c>
      <c r="M199" s="47">
        <v>35500</v>
      </c>
      <c r="N199" s="33"/>
      <c r="O199" s="33"/>
      <c r="P199" s="47">
        <v>35300</v>
      </c>
      <c r="Q199" s="33"/>
      <c r="R199" s="33"/>
    </row>
    <row r="200" spans="2:18">
      <c r="B200" s="14"/>
      <c r="C200" s="14" t="s">
        <v>126</v>
      </c>
      <c r="D200" s="46" t="s">
        <v>127</v>
      </c>
      <c r="E200" s="33"/>
      <c r="F200" s="33"/>
      <c r="G200" s="33"/>
      <c r="H200" s="33"/>
      <c r="I200" s="47">
        <v>5600</v>
      </c>
      <c r="J200" s="33"/>
      <c r="K200" s="16">
        <v>0</v>
      </c>
      <c r="L200" s="16">
        <v>29400</v>
      </c>
      <c r="M200" s="47">
        <v>28800</v>
      </c>
      <c r="N200" s="33"/>
      <c r="O200" s="33"/>
      <c r="P200" s="47">
        <v>28600</v>
      </c>
      <c r="Q200" s="33"/>
      <c r="R200" s="33"/>
    </row>
    <row r="201" spans="2:18">
      <c r="B201" s="14"/>
      <c r="C201" s="14" t="s">
        <v>130</v>
      </c>
      <c r="D201" s="46" t="s">
        <v>131</v>
      </c>
      <c r="E201" s="33"/>
      <c r="F201" s="33"/>
      <c r="G201" s="33"/>
      <c r="H201" s="33"/>
      <c r="I201" s="47">
        <v>900</v>
      </c>
      <c r="J201" s="33"/>
      <c r="K201" s="16">
        <v>0</v>
      </c>
      <c r="L201" s="16">
        <v>1800</v>
      </c>
      <c r="M201" s="47">
        <v>1800</v>
      </c>
      <c r="N201" s="33"/>
      <c r="O201" s="33"/>
      <c r="P201" s="47">
        <v>1800</v>
      </c>
      <c r="Q201" s="33"/>
      <c r="R201" s="33"/>
    </row>
    <row r="202" spans="2:18">
      <c r="B202" s="14"/>
      <c r="C202" s="14" t="s">
        <v>132</v>
      </c>
      <c r="D202" s="46" t="s">
        <v>133</v>
      </c>
      <c r="E202" s="33"/>
      <c r="F202" s="33"/>
      <c r="G202" s="33"/>
      <c r="H202" s="33"/>
      <c r="I202" s="47">
        <v>900</v>
      </c>
      <c r="J202" s="33"/>
      <c r="K202" s="16">
        <v>0</v>
      </c>
      <c r="L202" s="16">
        <v>5000</v>
      </c>
      <c r="M202" s="47">
        <v>4900</v>
      </c>
      <c r="N202" s="33"/>
      <c r="O202" s="33"/>
      <c r="P202" s="47">
        <v>4900</v>
      </c>
      <c r="Q202" s="33"/>
      <c r="R202" s="33"/>
    </row>
    <row r="203" spans="2:18">
      <c r="B203" s="14"/>
      <c r="C203" s="14" t="s">
        <v>86</v>
      </c>
      <c r="D203" s="46" t="s">
        <v>87</v>
      </c>
      <c r="E203" s="33"/>
      <c r="F203" s="33"/>
      <c r="G203" s="33"/>
      <c r="H203" s="33"/>
      <c r="I203" s="47">
        <v>200</v>
      </c>
      <c r="J203" s="33"/>
      <c r="K203" s="16">
        <v>0</v>
      </c>
      <c r="L203" s="16">
        <v>0</v>
      </c>
      <c r="M203" s="47">
        <v>0</v>
      </c>
      <c r="N203" s="33"/>
      <c r="O203" s="33"/>
      <c r="P203" s="47">
        <v>0</v>
      </c>
      <c r="Q203" s="33"/>
      <c r="R203" s="33"/>
    </row>
    <row r="204" spans="2:18">
      <c r="B204" s="14"/>
      <c r="C204" s="14" t="s">
        <v>136</v>
      </c>
      <c r="D204" s="46" t="s">
        <v>137</v>
      </c>
      <c r="E204" s="33"/>
      <c r="F204" s="33"/>
      <c r="G204" s="33"/>
      <c r="H204" s="33"/>
      <c r="I204" s="47">
        <v>400</v>
      </c>
      <c r="J204" s="33"/>
      <c r="K204" s="16">
        <v>0</v>
      </c>
      <c r="L204" s="16">
        <v>0</v>
      </c>
      <c r="M204" s="47">
        <v>0</v>
      </c>
      <c r="N204" s="33"/>
      <c r="O204" s="33"/>
      <c r="P204" s="47">
        <v>0</v>
      </c>
      <c r="Q204" s="33"/>
      <c r="R204" s="33"/>
    </row>
    <row r="205" spans="2:18">
      <c r="B205" s="14"/>
      <c r="C205" s="14" t="s">
        <v>100</v>
      </c>
      <c r="D205" s="46" t="s">
        <v>101</v>
      </c>
      <c r="E205" s="33"/>
      <c r="F205" s="33"/>
      <c r="G205" s="33"/>
      <c r="H205" s="33"/>
      <c r="I205" s="47">
        <v>16200</v>
      </c>
      <c r="J205" s="33"/>
      <c r="K205" s="16">
        <v>9296.85</v>
      </c>
      <c r="L205" s="16">
        <v>0</v>
      </c>
      <c r="M205" s="47">
        <v>0</v>
      </c>
      <c r="N205" s="33"/>
      <c r="O205" s="33"/>
      <c r="P205" s="47">
        <v>0</v>
      </c>
      <c r="Q205" s="33"/>
      <c r="R205" s="33"/>
    </row>
    <row r="206" spans="2:18" ht="33.75">
      <c r="B206" s="14"/>
      <c r="C206" s="14" t="s">
        <v>159</v>
      </c>
      <c r="D206" s="46" t="s">
        <v>160</v>
      </c>
      <c r="E206" s="33"/>
      <c r="F206" s="33"/>
      <c r="G206" s="33"/>
      <c r="H206" s="33"/>
      <c r="I206" s="47">
        <v>0</v>
      </c>
      <c r="J206" s="33"/>
      <c r="K206" s="16">
        <v>0</v>
      </c>
      <c r="L206" s="16">
        <v>0</v>
      </c>
      <c r="M206" s="47">
        <v>0</v>
      </c>
      <c r="N206" s="33"/>
      <c r="O206" s="33"/>
      <c r="P206" s="47">
        <v>0</v>
      </c>
      <c r="Q206" s="33"/>
      <c r="R206" s="33"/>
    </row>
    <row r="207" spans="2:18">
      <c r="B207" s="14"/>
      <c r="C207" s="14" t="s">
        <v>24</v>
      </c>
      <c r="D207" s="46" t="s">
        <v>25</v>
      </c>
      <c r="E207" s="33"/>
      <c r="F207" s="33"/>
      <c r="G207" s="33"/>
      <c r="H207" s="33"/>
      <c r="I207" s="47">
        <v>0</v>
      </c>
      <c r="J207" s="33"/>
      <c r="K207" s="16">
        <v>0</v>
      </c>
      <c r="L207" s="16">
        <v>0</v>
      </c>
      <c r="M207" s="47">
        <v>0</v>
      </c>
      <c r="N207" s="33"/>
      <c r="O207" s="33"/>
      <c r="P207" s="47">
        <v>0</v>
      </c>
      <c r="Q207" s="33"/>
      <c r="R207" s="33"/>
    </row>
    <row r="208" spans="2:18">
      <c r="B208" s="14"/>
      <c r="C208" s="14" t="s">
        <v>126</v>
      </c>
      <c r="D208" s="46" t="s">
        <v>127</v>
      </c>
      <c r="E208" s="33"/>
      <c r="F208" s="33"/>
      <c r="G208" s="33"/>
      <c r="H208" s="33"/>
      <c r="I208" s="47">
        <v>0</v>
      </c>
      <c r="J208" s="33"/>
      <c r="K208" s="16">
        <v>0</v>
      </c>
      <c r="L208" s="16">
        <v>0</v>
      </c>
      <c r="M208" s="47">
        <v>0</v>
      </c>
      <c r="N208" s="33"/>
      <c r="O208" s="33"/>
      <c r="P208" s="47">
        <v>0</v>
      </c>
      <c r="Q208" s="33"/>
      <c r="R208" s="33"/>
    </row>
    <row r="209" spans="2:18">
      <c r="B209" s="14"/>
      <c r="C209" s="14" t="s">
        <v>42</v>
      </c>
      <c r="D209" s="46" t="s">
        <v>43</v>
      </c>
      <c r="E209" s="33"/>
      <c r="F209" s="33"/>
      <c r="G209" s="33"/>
      <c r="H209" s="33"/>
      <c r="I209" s="47">
        <v>0</v>
      </c>
      <c r="J209" s="33"/>
      <c r="K209" s="16">
        <v>0</v>
      </c>
      <c r="L209" s="16">
        <v>0</v>
      </c>
      <c r="M209" s="47">
        <v>0</v>
      </c>
      <c r="N209" s="33"/>
      <c r="O209" s="33"/>
      <c r="P209" s="47">
        <v>0</v>
      </c>
      <c r="Q209" s="33"/>
      <c r="R209" s="33"/>
    </row>
    <row r="210" spans="2:18">
      <c r="B210" s="14"/>
      <c r="C210" s="14" t="s">
        <v>126</v>
      </c>
      <c r="D210" s="46" t="s">
        <v>127</v>
      </c>
      <c r="E210" s="33"/>
      <c r="F210" s="33"/>
      <c r="G210" s="33"/>
      <c r="H210" s="33"/>
      <c r="I210" s="47">
        <v>0</v>
      </c>
      <c r="J210" s="33"/>
      <c r="K210" s="16">
        <v>0</v>
      </c>
      <c r="L210" s="16">
        <v>0</v>
      </c>
      <c r="M210" s="47">
        <v>0</v>
      </c>
      <c r="N210" s="33"/>
      <c r="O210" s="33"/>
      <c r="P210" s="47">
        <v>0</v>
      </c>
      <c r="Q210" s="33"/>
      <c r="R210" s="33"/>
    </row>
    <row r="211" spans="2:18">
      <c r="B211" s="14"/>
      <c r="C211" s="14" t="s">
        <v>56</v>
      </c>
      <c r="D211" s="46" t="s">
        <v>57</v>
      </c>
      <c r="E211" s="33"/>
      <c r="F211" s="33"/>
      <c r="G211" s="33"/>
      <c r="H211" s="33"/>
      <c r="I211" s="47">
        <v>0</v>
      </c>
      <c r="J211" s="33"/>
      <c r="K211" s="16">
        <v>0</v>
      </c>
      <c r="L211" s="16">
        <v>0</v>
      </c>
      <c r="M211" s="47">
        <v>0</v>
      </c>
      <c r="N211" s="33"/>
      <c r="O211" s="33"/>
      <c r="P211" s="47">
        <v>0</v>
      </c>
      <c r="Q211" s="33"/>
      <c r="R211" s="33"/>
    </row>
    <row r="212" spans="2:18">
      <c r="B212" s="14"/>
      <c r="C212" s="14" t="s">
        <v>126</v>
      </c>
      <c r="D212" s="46" t="s">
        <v>127</v>
      </c>
      <c r="E212" s="33"/>
      <c r="F212" s="33"/>
      <c r="G212" s="33"/>
      <c r="H212" s="33"/>
      <c r="I212" s="47">
        <v>0</v>
      </c>
      <c r="J212" s="33"/>
      <c r="K212" s="16">
        <v>0</v>
      </c>
      <c r="L212" s="16">
        <v>0</v>
      </c>
      <c r="M212" s="47">
        <v>0</v>
      </c>
      <c r="N212" s="33"/>
      <c r="O212" s="33"/>
      <c r="P212" s="47">
        <v>0</v>
      </c>
      <c r="Q212" s="33"/>
      <c r="R212" s="33"/>
    </row>
    <row r="213" spans="2:18">
      <c r="B213" s="14"/>
      <c r="C213" s="14" t="s">
        <v>130</v>
      </c>
      <c r="D213" s="46" t="s">
        <v>131</v>
      </c>
      <c r="E213" s="33"/>
      <c r="F213" s="33"/>
      <c r="G213" s="33"/>
      <c r="H213" s="33"/>
      <c r="I213" s="47">
        <v>0</v>
      </c>
      <c r="J213" s="33"/>
      <c r="K213" s="16">
        <v>0</v>
      </c>
      <c r="L213" s="16">
        <v>0</v>
      </c>
      <c r="M213" s="47">
        <v>0</v>
      </c>
      <c r="N213" s="33"/>
      <c r="O213" s="33"/>
      <c r="P213" s="47">
        <v>0</v>
      </c>
      <c r="Q213" s="33"/>
      <c r="R213" s="33"/>
    </row>
    <row r="214" spans="2:18">
      <c r="B214" s="14"/>
      <c r="C214" s="14" t="s">
        <v>132</v>
      </c>
      <c r="D214" s="46" t="s">
        <v>133</v>
      </c>
      <c r="E214" s="33"/>
      <c r="F214" s="33"/>
      <c r="G214" s="33"/>
      <c r="H214" s="33"/>
      <c r="I214" s="47">
        <v>0</v>
      </c>
      <c r="J214" s="33"/>
      <c r="K214" s="16">
        <v>0</v>
      </c>
      <c r="L214" s="16">
        <v>0</v>
      </c>
      <c r="M214" s="47">
        <v>0</v>
      </c>
      <c r="N214" s="33"/>
      <c r="O214" s="33"/>
      <c r="P214" s="47">
        <v>0</v>
      </c>
      <c r="Q214" s="33"/>
      <c r="R214" s="33"/>
    </row>
    <row r="215" spans="2:18">
      <c r="B215" s="14"/>
      <c r="C215" s="14" t="s">
        <v>86</v>
      </c>
      <c r="D215" s="46" t="s">
        <v>87</v>
      </c>
      <c r="E215" s="33"/>
      <c r="F215" s="33"/>
      <c r="G215" s="33"/>
      <c r="H215" s="33"/>
      <c r="I215" s="47">
        <v>0</v>
      </c>
      <c r="J215" s="33"/>
      <c r="K215" s="16">
        <v>0</v>
      </c>
      <c r="L215" s="16">
        <v>0</v>
      </c>
      <c r="M215" s="47">
        <v>0</v>
      </c>
      <c r="N215" s="33"/>
      <c r="O215" s="33"/>
      <c r="P215" s="47">
        <v>0</v>
      </c>
      <c r="Q215" s="33"/>
      <c r="R215" s="33"/>
    </row>
    <row r="216" spans="2:18">
      <c r="B216" s="14"/>
      <c r="C216" s="14" t="s">
        <v>136</v>
      </c>
      <c r="D216" s="46" t="s">
        <v>137</v>
      </c>
      <c r="E216" s="33"/>
      <c r="F216" s="33"/>
      <c r="G216" s="33"/>
      <c r="H216" s="33"/>
      <c r="I216" s="47">
        <v>0</v>
      </c>
      <c r="J216" s="33"/>
      <c r="K216" s="16">
        <v>0</v>
      </c>
      <c r="L216" s="16">
        <v>0</v>
      </c>
      <c r="M216" s="47">
        <v>0</v>
      </c>
      <c r="N216" s="33"/>
      <c r="O216" s="33"/>
      <c r="P216" s="47">
        <v>0</v>
      </c>
      <c r="Q216" s="33"/>
      <c r="R216" s="33"/>
    </row>
    <row r="217" spans="2:18">
      <c r="B217" s="14"/>
      <c r="C217" s="14" t="s">
        <v>88</v>
      </c>
      <c r="D217" s="46" t="s">
        <v>89</v>
      </c>
      <c r="E217" s="33"/>
      <c r="F217" s="33"/>
      <c r="G217" s="33"/>
      <c r="H217" s="33"/>
      <c r="I217" s="47">
        <v>0</v>
      </c>
      <c r="J217" s="33"/>
      <c r="K217" s="16">
        <v>0</v>
      </c>
      <c r="L217" s="16">
        <v>0</v>
      </c>
      <c r="M217" s="47">
        <v>0</v>
      </c>
      <c r="N217" s="33"/>
      <c r="O217" s="33"/>
      <c r="P217" s="47">
        <v>0</v>
      </c>
      <c r="Q217" s="33"/>
      <c r="R217" s="33"/>
    </row>
    <row r="218" spans="2:18">
      <c r="B218" s="14"/>
      <c r="C218" s="14" t="s">
        <v>74</v>
      </c>
      <c r="D218" s="46" t="s">
        <v>75</v>
      </c>
      <c r="E218" s="33"/>
      <c r="F218" s="33"/>
      <c r="G218" s="33"/>
      <c r="H218" s="33"/>
      <c r="I218" s="47">
        <v>0</v>
      </c>
      <c r="J218" s="33"/>
      <c r="K218" s="16">
        <v>0</v>
      </c>
      <c r="L218" s="16">
        <v>0</v>
      </c>
      <c r="M218" s="47">
        <v>0</v>
      </c>
      <c r="N218" s="33"/>
      <c r="O218" s="33"/>
      <c r="P218" s="47">
        <v>0</v>
      </c>
      <c r="Q218" s="33"/>
      <c r="R218" s="33"/>
    </row>
    <row r="219" spans="2:18">
      <c r="B219" s="14"/>
      <c r="C219" s="14" t="s">
        <v>82</v>
      </c>
      <c r="D219" s="46" t="s">
        <v>83</v>
      </c>
      <c r="E219" s="33"/>
      <c r="F219" s="33"/>
      <c r="G219" s="33"/>
      <c r="H219" s="33"/>
      <c r="I219" s="47">
        <v>0</v>
      </c>
      <c r="J219" s="33"/>
      <c r="K219" s="16">
        <v>0</v>
      </c>
      <c r="L219" s="16">
        <v>0</v>
      </c>
      <c r="M219" s="47">
        <v>0</v>
      </c>
      <c r="N219" s="33"/>
      <c r="O219" s="33"/>
      <c r="P219" s="47">
        <v>0</v>
      </c>
      <c r="Q219" s="33"/>
      <c r="R219" s="33"/>
    </row>
    <row r="220" spans="2:18" ht="33.75">
      <c r="B220" s="14"/>
      <c r="C220" s="14" t="s">
        <v>161</v>
      </c>
      <c r="D220" s="46" t="s">
        <v>162</v>
      </c>
      <c r="E220" s="33"/>
      <c r="F220" s="33"/>
      <c r="G220" s="33"/>
      <c r="H220" s="33"/>
      <c r="I220" s="47">
        <v>2800</v>
      </c>
      <c r="J220" s="33"/>
      <c r="K220" s="16">
        <v>1627.13</v>
      </c>
      <c r="L220" s="16">
        <v>3200</v>
      </c>
      <c r="M220" s="47">
        <v>3200</v>
      </c>
      <c r="N220" s="33"/>
      <c r="O220" s="33"/>
      <c r="P220" s="47">
        <v>3200</v>
      </c>
      <c r="Q220" s="33"/>
      <c r="R220" s="33"/>
    </row>
    <row r="221" spans="2:18">
      <c r="B221" s="14"/>
      <c r="C221" s="14" t="s">
        <v>24</v>
      </c>
      <c r="D221" s="46" t="s">
        <v>25</v>
      </c>
      <c r="E221" s="33"/>
      <c r="F221" s="33"/>
      <c r="G221" s="33"/>
      <c r="H221" s="33"/>
      <c r="I221" s="47">
        <v>2800</v>
      </c>
      <c r="J221" s="33"/>
      <c r="K221" s="16">
        <v>1627.13</v>
      </c>
      <c r="L221" s="16">
        <v>3200</v>
      </c>
      <c r="M221" s="47">
        <v>3200</v>
      </c>
      <c r="N221" s="33"/>
      <c r="O221" s="33"/>
      <c r="P221" s="47">
        <v>3200</v>
      </c>
      <c r="Q221" s="33"/>
      <c r="R221" s="33"/>
    </row>
    <row r="222" spans="2:18">
      <c r="B222" s="14"/>
      <c r="C222" s="14" t="s">
        <v>126</v>
      </c>
      <c r="D222" s="46" t="s">
        <v>127</v>
      </c>
      <c r="E222" s="33"/>
      <c r="F222" s="33"/>
      <c r="G222" s="33"/>
      <c r="H222" s="33"/>
      <c r="I222" s="47">
        <v>1800</v>
      </c>
      <c r="J222" s="33"/>
      <c r="K222" s="16">
        <v>424.31</v>
      </c>
      <c r="L222" s="16">
        <v>1300</v>
      </c>
      <c r="M222" s="47">
        <v>1300</v>
      </c>
      <c r="N222" s="33"/>
      <c r="O222" s="33"/>
      <c r="P222" s="47">
        <v>1300</v>
      </c>
      <c r="Q222" s="33"/>
      <c r="R222" s="33"/>
    </row>
    <row r="223" spans="2:18">
      <c r="B223" s="14"/>
      <c r="C223" s="14" t="s">
        <v>132</v>
      </c>
      <c r="D223" s="46" t="s">
        <v>133</v>
      </c>
      <c r="E223" s="33"/>
      <c r="F223" s="33"/>
      <c r="G223" s="33"/>
      <c r="H223" s="33"/>
      <c r="I223" s="47">
        <v>300</v>
      </c>
      <c r="J223" s="33"/>
      <c r="K223" s="16">
        <v>102.24</v>
      </c>
      <c r="L223" s="16">
        <v>200</v>
      </c>
      <c r="M223" s="47">
        <v>200</v>
      </c>
      <c r="N223" s="33"/>
      <c r="O223" s="33"/>
      <c r="P223" s="47">
        <v>200</v>
      </c>
      <c r="Q223" s="33"/>
      <c r="R223" s="33"/>
    </row>
    <row r="224" spans="2:18">
      <c r="B224" s="14"/>
      <c r="C224" s="14" t="s">
        <v>74</v>
      </c>
      <c r="D224" s="46" t="s">
        <v>75</v>
      </c>
      <c r="E224" s="33"/>
      <c r="F224" s="33"/>
      <c r="G224" s="33"/>
      <c r="H224" s="33"/>
      <c r="I224" s="47">
        <v>700</v>
      </c>
      <c r="J224" s="33"/>
      <c r="K224" s="16">
        <v>281.58999999999997</v>
      </c>
      <c r="L224" s="16">
        <v>1700</v>
      </c>
      <c r="M224" s="47">
        <v>1700</v>
      </c>
      <c r="N224" s="33"/>
      <c r="O224" s="33"/>
      <c r="P224" s="47">
        <v>1700</v>
      </c>
      <c r="Q224" s="33"/>
      <c r="R224" s="33"/>
    </row>
    <row r="225" spans="2:18">
      <c r="B225" s="14"/>
      <c r="C225" s="14" t="s">
        <v>78</v>
      </c>
      <c r="D225" s="46" t="s">
        <v>79</v>
      </c>
      <c r="E225" s="33"/>
      <c r="F225" s="33"/>
      <c r="G225" s="33"/>
      <c r="H225" s="33"/>
      <c r="I225" s="47">
        <v>0</v>
      </c>
      <c r="J225" s="33"/>
      <c r="K225" s="16">
        <v>197.09</v>
      </c>
      <c r="L225" s="16">
        <v>0</v>
      </c>
      <c r="M225" s="47">
        <v>0</v>
      </c>
      <c r="N225" s="33"/>
      <c r="O225" s="33"/>
      <c r="P225" s="47">
        <v>0</v>
      </c>
      <c r="Q225" s="33"/>
      <c r="R225" s="33"/>
    </row>
    <row r="226" spans="2:18">
      <c r="B226" s="14"/>
      <c r="C226" s="14" t="s">
        <v>94</v>
      </c>
      <c r="D226" s="46" t="s">
        <v>95</v>
      </c>
      <c r="E226" s="33"/>
      <c r="F226" s="33"/>
      <c r="G226" s="33"/>
      <c r="H226" s="33"/>
      <c r="I226" s="47">
        <v>0</v>
      </c>
      <c r="J226" s="33"/>
      <c r="K226" s="16">
        <v>540.9</v>
      </c>
      <c r="L226" s="16">
        <v>0</v>
      </c>
      <c r="M226" s="47">
        <v>0</v>
      </c>
      <c r="N226" s="33"/>
      <c r="O226" s="33"/>
      <c r="P226" s="47">
        <v>0</v>
      </c>
      <c r="Q226" s="33"/>
      <c r="R226" s="33"/>
    </row>
    <row r="227" spans="2:18">
      <c r="B227" s="14"/>
      <c r="C227" s="14" t="s">
        <v>114</v>
      </c>
      <c r="D227" s="46" t="s">
        <v>115</v>
      </c>
      <c r="E227" s="33"/>
      <c r="F227" s="33"/>
      <c r="G227" s="33"/>
      <c r="H227" s="33"/>
      <c r="I227" s="47">
        <v>0</v>
      </c>
      <c r="J227" s="33"/>
      <c r="K227" s="16">
        <v>81</v>
      </c>
      <c r="L227" s="16">
        <v>0</v>
      </c>
      <c r="M227" s="47">
        <v>0</v>
      </c>
      <c r="N227" s="33"/>
      <c r="O227" s="33"/>
      <c r="P227" s="47">
        <v>0</v>
      </c>
      <c r="Q227" s="33"/>
      <c r="R227" s="33"/>
    </row>
    <row r="228" spans="2:18" ht="33.75">
      <c r="B228" s="14"/>
      <c r="C228" s="14" t="s">
        <v>163</v>
      </c>
      <c r="D228" s="46" t="s">
        <v>164</v>
      </c>
      <c r="E228" s="33"/>
      <c r="F228" s="33"/>
      <c r="G228" s="33"/>
      <c r="H228" s="33"/>
      <c r="I228" s="47">
        <v>193520</v>
      </c>
      <c r="J228" s="33"/>
      <c r="K228" s="16">
        <v>42396.93</v>
      </c>
      <c r="L228" s="16">
        <v>630300</v>
      </c>
      <c r="M228" s="47">
        <v>558800</v>
      </c>
      <c r="N228" s="33"/>
      <c r="O228" s="33"/>
      <c r="P228" s="47">
        <v>556100</v>
      </c>
      <c r="Q228" s="33"/>
      <c r="R228" s="33"/>
    </row>
    <row r="229" spans="2:18">
      <c r="B229" s="14"/>
      <c r="C229" s="14" t="s">
        <v>24</v>
      </c>
      <c r="D229" s="46" t="s">
        <v>25</v>
      </c>
      <c r="E229" s="33"/>
      <c r="F229" s="33"/>
      <c r="G229" s="33"/>
      <c r="H229" s="33"/>
      <c r="I229" s="47">
        <v>142020</v>
      </c>
      <c r="J229" s="33"/>
      <c r="K229" s="16">
        <v>2368.2800000000002</v>
      </c>
      <c r="L229" s="16">
        <v>574500</v>
      </c>
      <c r="M229" s="47">
        <v>503000</v>
      </c>
      <c r="N229" s="33"/>
      <c r="O229" s="33"/>
      <c r="P229" s="47">
        <v>500300</v>
      </c>
      <c r="Q229" s="33"/>
      <c r="R229" s="33"/>
    </row>
    <row r="230" spans="2:18">
      <c r="B230" s="14"/>
      <c r="C230" s="14" t="s">
        <v>96</v>
      </c>
      <c r="D230" s="46" t="s">
        <v>97</v>
      </c>
      <c r="E230" s="33"/>
      <c r="F230" s="33"/>
      <c r="G230" s="33"/>
      <c r="H230" s="33"/>
      <c r="I230" s="47">
        <v>138700</v>
      </c>
      <c r="J230" s="33"/>
      <c r="K230" s="16">
        <v>1081.1600000000001</v>
      </c>
      <c r="L230" s="16">
        <v>571500</v>
      </c>
      <c r="M230" s="47">
        <v>500000</v>
      </c>
      <c r="N230" s="33"/>
      <c r="O230" s="33"/>
      <c r="P230" s="47">
        <v>497300</v>
      </c>
      <c r="Q230" s="33"/>
      <c r="R230" s="33"/>
    </row>
    <row r="231" spans="2:18">
      <c r="B231" s="14"/>
      <c r="C231" s="14" t="s">
        <v>165</v>
      </c>
      <c r="D231" s="46" t="s">
        <v>166</v>
      </c>
      <c r="E231" s="33"/>
      <c r="F231" s="33"/>
      <c r="G231" s="33"/>
      <c r="H231" s="33"/>
      <c r="I231" s="47">
        <v>0</v>
      </c>
      <c r="J231" s="33"/>
      <c r="K231" s="16">
        <v>0</v>
      </c>
      <c r="L231" s="16">
        <v>0</v>
      </c>
      <c r="M231" s="47">
        <v>0</v>
      </c>
      <c r="N231" s="33"/>
      <c r="O231" s="33"/>
      <c r="P231" s="47">
        <v>0</v>
      </c>
      <c r="Q231" s="33"/>
      <c r="R231" s="33"/>
    </row>
    <row r="232" spans="2:18">
      <c r="B232" s="14"/>
      <c r="C232" s="14" t="s">
        <v>150</v>
      </c>
      <c r="D232" s="46" t="s">
        <v>69</v>
      </c>
      <c r="E232" s="33"/>
      <c r="F232" s="33"/>
      <c r="G232" s="33"/>
      <c r="H232" s="33"/>
      <c r="I232" s="47">
        <v>2100</v>
      </c>
      <c r="J232" s="33"/>
      <c r="K232" s="16">
        <v>0</v>
      </c>
      <c r="L232" s="16">
        <v>1800</v>
      </c>
      <c r="M232" s="47">
        <v>1800</v>
      </c>
      <c r="N232" s="33"/>
      <c r="O232" s="33"/>
      <c r="P232" s="47">
        <v>1800</v>
      </c>
      <c r="Q232" s="33"/>
      <c r="R232" s="33"/>
    </row>
    <row r="233" spans="2:18">
      <c r="B233" s="14"/>
      <c r="C233" s="14" t="s">
        <v>167</v>
      </c>
      <c r="D233" s="46" t="s">
        <v>168</v>
      </c>
      <c r="E233" s="33"/>
      <c r="F233" s="33"/>
      <c r="G233" s="33"/>
      <c r="H233" s="33"/>
      <c r="I233" s="47">
        <v>1220</v>
      </c>
      <c r="J233" s="33"/>
      <c r="K233" s="16">
        <v>1287.1199999999999</v>
      </c>
      <c r="L233" s="16">
        <v>1200</v>
      </c>
      <c r="M233" s="47">
        <v>1200</v>
      </c>
      <c r="N233" s="33"/>
      <c r="O233" s="33"/>
      <c r="P233" s="47">
        <v>1200</v>
      </c>
      <c r="Q233" s="33"/>
      <c r="R233" s="33"/>
    </row>
    <row r="234" spans="2:18">
      <c r="B234" s="14"/>
      <c r="C234" s="14" t="s">
        <v>30</v>
      </c>
      <c r="D234" s="46" t="s">
        <v>31</v>
      </c>
      <c r="E234" s="33"/>
      <c r="F234" s="33"/>
      <c r="G234" s="33"/>
      <c r="H234" s="33"/>
      <c r="I234" s="47">
        <v>16600</v>
      </c>
      <c r="J234" s="33"/>
      <c r="K234" s="16">
        <v>11127.5</v>
      </c>
      <c r="L234" s="16">
        <v>20900</v>
      </c>
      <c r="M234" s="47">
        <v>20900</v>
      </c>
      <c r="N234" s="33"/>
      <c r="O234" s="33"/>
      <c r="P234" s="47">
        <v>20900</v>
      </c>
      <c r="Q234" s="33"/>
      <c r="R234" s="33"/>
    </row>
    <row r="235" spans="2:18">
      <c r="B235" s="14"/>
      <c r="C235" s="14" t="s">
        <v>165</v>
      </c>
      <c r="D235" s="46" t="s">
        <v>166</v>
      </c>
      <c r="E235" s="33"/>
      <c r="F235" s="33"/>
      <c r="G235" s="33"/>
      <c r="H235" s="33"/>
      <c r="I235" s="47">
        <v>0</v>
      </c>
      <c r="J235" s="33"/>
      <c r="K235" s="16">
        <v>0</v>
      </c>
      <c r="L235" s="16">
        <v>0</v>
      </c>
      <c r="M235" s="47">
        <v>0</v>
      </c>
      <c r="N235" s="33"/>
      <c r="O235" s="33"/>
      <c r="P235" s="47">
        <v>0</v>
      </c>
      <c r="Q235" s="33"/>
      <c r="R235" s="33"/>
    </row>
    <row r="236" spans="2:18">
      <c r="B236" s="14"/>
      <c r="C236" s="14" t="s">
        <v>150</v>
      </c>
      <c r="D236" s="46" t="s">
        <v>69</v>
      </c>
      <c r="E236" s="33"/>
      <c r="F236" s="33"/>
      <c r="G236" s="33"/>
      <c r="H236" s="33"/>
      <c r="I236" s="47">
        <v>12600</v>
      </c>
      <c r="J236" s="33"/>
      <c r="K236" s="16">
        <v>0</v>
      </c>
      <c r="L236" s="16">
        <v>20600</v>
      </c>
      <c r="M236" s="47">
        <v>20600</v>
      </c>
      <c r="N236" s="33"/>
      <c r="O236" s="33"/>
      <c r="P236" s="47">
        <v>20600</v>
      </c>
      <c r="Q236" s="33"/>
      <c r="R236" s="33"/>
    </row>
    <row r="237" spans="2:18">
      <c r="B237" s="14"/>
      <c r="C237" s="14" t="s">
        <v>151</v>
      </c>
      <c r="D237" s="46" t="s">
        <v>152</v>
      </c>
      <c r="E237" s="33"/>
      <c r="F237" s="33"/>
      <c r="G237" s="33"/>
      <c r="H237" s="33"/>
      <c r="I237" s="47">
        <v>4000</v>
      </c>
      <c r="J237" s="33"/>
      <c r="K237" s="16">
        <v>11127.5</v>
      </c>
      <c r="L237" s="16">
        <v>300</v>
      </c>
      <c r="M237" s="47">
        <v>300</v>
      </c>
      <c r="N237" s="33"/>
      <c r="O237" s="33"/>
      <c r="P237" s="47">
        <v>300</v>
      </c>
      <c r="Q237" s="33"/>
      <c r="R237" s="33"/>
    </row>
    <row r="238" spans="2:18">
      <c r="B238" s="14"/>
      <c r="C238" s="14" t="s">
        <v>32</v>
      </c>
      <c r="D238" s="46" t="s">
        <v>33</v>
      </c>
      <c r="E238" s="33"/>
      <c r="F238" s="33"/>
      <c r="G238" s="33"/>
      <c r="H238" s="33"/>
      <c r="I238" s="47">
        <v>3700</v>
      </c>
      <c r="J238" s="33"/>
      <c r="K238" s="16">
        <v>882.04</v>
      </c>
      <c r="L238" s="16">
        <v>3700</v>
      </c>
      <c r="M238" s="47">
        <v>3700</v>
      </c>
      <c r="N238" s="33"/>
      <c r="O238" s="33"/>
      <c r="P238" s="47">
        <v>3700</v>
      </c>
      <c r="Q238" s="33"/>
      <c r="R238" s="33"/>
    </row>
    <row r="239" spans="2:18">
      <c r="B239" s="14"/>
      <c r="C239" s="14" t="s">
        <v>150</v>
      </c>
      <c r="D239" s="46" t="s">
        <v>69</v>
      </c>
      <c r="E239" s="33"/>
      <c r="F239" s="33"/>
      <c r="G239" s="33"/>
      <c r="H239" s="33"/>
      <c r="I239" s="47">
        <v>3000</v>
      </c>
      <c r="J239" s="33"/>
      <c r="K239" s="16">
        <v>854.05</v>
      </c>
      <c r="L239" s="16">
        <v>3000</v>
      </c>
      <c r="M239" s="47">
        <v>3000</v>
      </c>
      <c r="N239" s="33"/>
      <c r="O239" s="33"/>
      <c r="P239" s="47">
        <v>3000</v>
      </c>
      <c r="Q239" s="33"/>
      <c r="R239" s="33"/>
    </row>
    <row r="240" spans="2:18">
      <c r="B240" s="14"/>
      <c r="C240" s="14" t="s">
        <v>151</v>
      </c>
      <c r="D240" s="46" t="s">
        <v>152</v>
      </c>
      <c r="E240" s="33"/>
      <c r="F240" s="33"/>
      <c r="G240" s="33"/>
      <c r="H240" s="33"/>
      <c r="I240" s="47">
        <v>700</v>
      </c>
      <c r="J240" s="33"/>
      <c r="K240" s="16">
        <v>0</v>
      </c>
      <c r="L240" s="16">
        <v>700</v>
      </c>
      <c r="M240" s="47">
        <v>700</v>
      </c>
      <c r="N240" s="33"/>
      <c r="O240" s="33"/>
      <c r="P240" s="47">
        <v>700</v>
      </c>
      <c r="Q240" s="33"/>
      <c r="R240" s="33"/>
    </row>
    <row r="241" spans="2:18">
      <c r="B241" s="14"/>
      <c r="C241" s="14" t="s">
        <v>167</v>
      </c>
      <c r="D241" s="46" t="s">
        <v>168</v>
      </c>
      <c r="E241" s="33"/>
      <c r="F241" s="33"/>
      <c r="G241" s="33"/>
      <c r="H241" s="33"/>
      <c r="I241" s="47">
        <v>0</v>
      </c>
      <c r="J241" s="33"/>
      <c r="K241" s="16">
        <v>27.99</v>
      </c>
      <c r="L241" s="16">
        <v>0</v>
      </c>
      <c r="M241" s="47">
        <v>0</v>
      </c>
      <c r="N241" s="33"/>
      <c r="O241" s="33"/>
      <c r="P241" s="47">
        <v>0</v>
      </c>
      <c r="Q241" s="33"/>
      <c r="R241" s="33"/>
    </row>
    <row r="242" spans="2:18">
      <c r="B242" s="14"/>
      <c r="C242" s="14" t="s">
        <v>169</v>
      </c>
      <c r="D242" s="46" t="s">
        <v>170</v>
      </c>
      <c r="E242" s="33"/>
      <c r="F242" s="33"/>
      <c r="G242" s="33"/>
      <c r="H242" s="33"/>
      <c r="I242" s="47">
        <v>0</v>
      </c>
      <c r="J242" s="33"/>
      <c r="K242" s="16">
        <v>0</v>
      </c>
      <c r="L242" s="16">
        <v>0</v>
      </c>
      <c r="M242" s="47">
        <v>0</v>
      </c>
      <c r="N242" s="33"/>
      <c r="O242" s="33"/>
      <c r="P242" s="47">
        <v>0</v>
      </c>
      <c r="Q242" s="33"/>
      <c r="R242" s="33"/>
    </row>
    <row r="243" spans="2:18">
      <c r="B243" s="14"/>
      <c r="C243" s="14" t="s">
        <v>38</v>
      </c>
      <c r="D243" s="46" t="s">
        <v>39</v>
      </c>
      <c r="E243" s="33"/>
      <c r="F243" s="33"/>
      <c r="G243" s="33"/>
      <c r="H243" s="33"/>
      <c r="I243" s="47">
        <v>200</v>
      </c>
      <c r="J243" s="33"/>
      <c r="K243" s="16">
        <v>17.48</v>
      </c>
      <c r="L243" s="16">
        <v>200</v>
      </c>
      <c r="M243" s="47">
        <v>200</v>
      </c>
      <c r="N243" s="33"/>
      <c r="O243" s="33"/>
      <c r="P243" s="47">
        <v>200</v>
      </c>
      <c r="Q243" s="33"/>
      <c r="R243" s="33"/>
    </row>
    <row r="244" spans="2:18">
      <c r="B244" s="14"/>
      <c r="C244" s="14" t="s">
        <v>167</v>
      </c>
      <c r="D244" s="46" t="s">
        <v>168</v>
      </c>
      <c r="E244" s="33"/>
      <c r="F244" s="33"/>
      <c r="G244" s="33"/>
      <c r="H244" s="33"/>
      <c r="I244" s="47">
        <v>200</v>
      </c>
      <c r="J244" s="33"/>
      <c r="K244" s="16">
        <v>0</v>
      </c>
      <c r="L244" s="16">
        <v>200</v>
      </c>
      <c r="M244" s="47">
        <v>200</v>
      </c>
      <c r="N244" s="33"/>
      <c r="O244" s="33"/>
      <c r="P244" s="47">
        <v>200</v>
      </c>
      <c r="Q244" s="33"/>
      <c r="R244" s="33"/>
    </row>
    <row r="245" spans="2:18">
      <c r="B245" s="14"/>
      <c r="C245" s="14" t="s">
        <v>171</v>
      </c>
      <c r="D245" s="46" t="s">
        <v>172</v>
      </c>
      <c r="E245" s="33"/>
      <c r="F245" s="33"/>
      <c r="G245" s="33"/>
      <c r="H245" s="33"/>
      <c r="I245" s="47">
        <v>0</v>
      </c>
      <c r="J245" s="33"/>
      <c r="K245" s="16">
        <v>17.48</v>
      </c>
      <c r="L245" s="16">
        <v>0</v>
      </c>
      <c r="M245" s="47">
        <v>0</v>
      </c>
      <c r="N245" s="33"/>
      <c r="O245" s="33"/>
      <c r="P245" s="47">
        <v>0</v>
      </c>
      <c r="Q245" s="33"/>
      <c r="R245" s="33"/>
    </row>
    <row r="246" spans="2:18">
      <c r="B246" s="14"/>
      <c r="C246" s="14" t="s">
        <v>42</v>
      </c>
      <c r="D246" s="46" t="s">
        <v>43</v>
      </c>
      <c r="E246" s="33"/>
      <c r="F246" s="33"/>
      <c r="G246" s="33"/>
      <c r="H246" s="33"/>
      <c r="I246" s="47">
        <v>31000</v>
      </c>
      <c r="J246" s="33"/>
      <c r="K246" s="16">
        <v>28001.63</v>
      </c>
      <c r="L246" s="16">
        <v>31000</v>
      </c>
      <c r="M246" s="47">
        <v>31000</v>
      </c>
      <c r="N246" s="33"/>
      <c r="O246" s="33"/>
      <c r="P246" s="47">
        <v>31000</v>
      </c>
      <c r="Q246" s="33"/>
      <c r="R246" s="33"/>
    </row>
    <row r="247" spans="2:18">
      <c r="B247" s="14"/>
      <c r="C247" s="14" t="s">
        <v>150</v>
      </c>
      <c r="D247" s="46" t="s">
        <v>69</v>
      </c>
      <c r="E247" s="33"/>
      <c r="F247" s="33"/>
      <c r="G247" s="33"/>
      <c r="H247" s="33"/>
      <c r="I247" s="47">
        <v>0</v>
      </c>
      <c r="J247" s="33"/>
      <c r="K247" s="16">
        <v>0</v>
      </c>
      <c r="L247" s="16">
        <v>0</v>
      </c>
      <c r="M247" s="47">
        <v>0</v>
      </c>
      <c r="N247" s="33"/>
      <c r="O247" s="33"/>
      <c r="P247" s="47">
        <v>0</v>
      </c>
      <c r="Q247" s="33"/>
      <c r="R247" s="33"/>
    </row>
    <row r="248" spans="2:18">
      <c r="B248" s="14"/>
      <c r="C248" s="14" t="s">
        <v>167</v>
      </c>
      <c r="D248" s="46" t="s">
        <v>168</v>
      </c>
      <c r="E248" s="33"/>
      <c r="F248" s="33"/>
      <c r="G248" s="33"/>
      <c r="H248" s="33"/>
      <c r="I248" s="47">
        <v>31000</v>
      </c>
      <c r="J248" s="33"/>
      <c r="K248" s="16">
        <v>28001.63</v>
      </c>
      <c r="L248" s="16">
        <v>31000</v>
      </c>
      <c r="M248" s="47">
        <v>31000</v>
      </c>
      <c r="N248" s="33"/>
      <c r="O248" s="33"/>
      <c r="P248" s="47">
        <v>31000</v>
      </c>
      <c r="Q248" s="33"/>
      <c r="R248" s="33"/>
    </row>
    <row r="249" spans="2:18">
      <c r="B249" s="14"/>
      <c r="C249" s="14" t="s">
        <v>56</v>
      </c>
      <c r="D249" s="46" t="s">
        <v>57</v>
      </c>
      <c r="E249" s="33"/>
      <c r="F249" s="33"/>
      <c r="G249" s="33"/>
      <c r="H249" s="33"/>
      <c r="I249" s="47">
        <v>0</v>
      </c>
      <c r="J249" s="33"/>
      <c r="K249" s="16">
        <v>0</v>
      </c>
      <c r="L249" s="16">
        <v>0</v>
      </c>
      <c r="M249" s="47">
        <v>0</v>
      </c>
      <c r="N249" s="33"/>
      <c r="O249" s="33"/>
      <c r="P249" s="47">
        <v>0</v>
      </c>
      <c r="Q249" s="33"/>
      <c r="R249" s="33"/>
    </row>
    <row r="250" spans="2:18">
      <c r="B250" s="14"/>
      <c r="C250" s="14" t="s">
        <v>150</v>
      </c>
      <c r="D250" s="46" t="s">
        <v>69</v>
      </c>
      <c r="E250" s="33"/>
      <c r="F250" s="33"/>
      <c r="G250" s="33"/>
      <c r="H250" s="33"/>
      <c r="I250" s="47">
        <v>0</v>
      </c>
      <c r="J250" s="33"/>
      <c r="K250" s="16">
        <v>0</v>
      </c>
      <c r="L250" s="16">
        <v>0</v>
      </c>
      <c r="M250" s="47">
        <v>0</v>
      </c>
      <c r="N250" s="33"/>
      <c r="O250" s="33"/>
      <c r="P250" s="47">
        <v>0</v>
      </c>
      <c r="Q250" s="33"/>
      <c r="R250" s="33"/>
    </row>
    <row r="251" spans="2:18" ht="22.5">
      <c r="B251" s="14"/>
      <c r="C251" s="14" t="s">
        <v>173</v>
      </c>
      <c r="D251" s="46" t="s">
        <v>174</v>
      </c>
      <c r="E251" s="33"/>
      <c r="F251" s="33"/>
      <c r="G251" s="33"/>
      <c r="H251" s="33"/>
      <c r="I251" s="47">
        <v>200</v>
      </c>
      <c r="J251" s="33"/>
      <c r="K251" s="16">
        <v>0</v>
      </c>
      <c r="L251" s="16">
        <v>200</v>
      </c>
      <c r="M251" s="47">
        <v>200</v>
      </c>
      <c r="N251" s="33"/>
      <c r="O251" s="33"/>
      <c r="P251" s="47">
        <v>200</v>
      </c>
      <c r="Q251" s="33"/>
      <c r="R251" s="33"/>
    </row>
    <row r="252" spans="2:18">
      <c r="B252" s="14"/>
      <c r="C252" s="14" t="s">
        <v>42</v>
      </c>
      <c r="D252" s="46" t="s">
        <v>43</v>
      </c>
      <c r="E252" s="33"/>
      <c r="F252" s="33"/>
      <c r="G252" s="33"/>
      <c r="H252" s="33"/>
      <c r="I252" s="47">
        <v>200</v>
      </c>
      <c r="J252" s="33"/>
      <c r="K252" s="16">
        <v>0</v>
      </c>
      <c r="L252" s="16">
        <v>200</v>
      </c>
      <c r="M252" s="47">
        <v>200</v>
      </c>
      <c r="N252" s="33"/>
      <c r="O252" s="33"/>
      <c r="P252" s="47">
        <v>200</v>
      </c>
      <c r="Q252" s="33"/>
      <c r="R252" s="33"/>
    </row>
    <row r="253" spans="2:18">
      <c r="B253" s="14"/>
      <c r="C253" s="14" t="s">
        <v>138</v>
      </c>
      <c r="D253" s="46" t="s">
        <v>139</v>
      </c>
      <c r="E253" s="33"/>
      <c r="F253" s="33"/>
      <c r="G253" s="33"/>
      <c r="H253" s="33"/>
      <c r="I253" s="47">
        <v>200</v>
      </c>
      <c r="J253" s="33"/>
      <c r="K253" s="16">
        <v>0</v>
      </c>
      <c r="L253" s="16">
        <v>200</v>
      </c>
      <c r="M253" s="47">
        <v>200</v>
      </c>
      <c r="N253" s="33"/>
      <c r="O253" s="33"/>
      <c r="P253" s="47">
        <v>200</v>
      </c>
      <c r="Q253" s="33"/>
      <c r="R253" s="33"/>
    </row>
    <row r="254" spans="2:18">
      <c r="B254" s="14"/>
      <c r="C254" s="14" t="s">
        <v>56</v>
      </c>
      <c r="D254" s="46" t="s">
        <v>57</v>
      </c>
      <c r="E254" s="33"/>
      <c r="F254" s="33"/>
      <c r="G254" s="33"/>
      <c r="H254" s="33"/>
      <c r="I254" s="47">
        <v>0</v>
      </c>
      <c r="J254" s="33"/>
      <c r="K254" s="16">
        <v>0</v>
      </c>
      <c r="L254" s="16">
        <v>0</v>
      </c>
      <c r="M254" s="47">
        <v>0</v>
      </c>
      <c r="N254" s="33"/>
      <c r="O254" s="33"/>
      <c r="P254" s="47">
        <v>0</v>
      </c>
      <c r="Q254" s="33"/>
      <c r="R254" s="33"/>
    </row>
    <row r="255" spans="2:18">
      <c r="B255" s="14"/>
      <c r="C255" s="14" t="s">
        <v>138</v>
      </c>
      <c r="D255" s="46" t="s">
        <v>139</v>
      </c>
      <c r="E255" s="33"/>
      <c r="F255" s="33"/>
      <c r="G255" s="33"/>
      <c r="H255" s="33"/>
      <c r="I255" s="47">
        <v>0</v>
      </c>
      <c r="J255" s="33"/>
      <c r="K255" s="16">
        <v>0</v>
      </c>
      <c r="L255" s="16">
        <v>0</v>
      </c>
      <c r="M255" s="47">
        <v>0</v>
      </c>
      <c r="N255" s="33"/>
      <c r="O255" s="33"/>
      <c r="P255" s="47">
        <v>0</v>
      </c>
      <c r="Q255" s="33"/>
      <c r="R255" s="33"/>
    </row>
    <row r="256" spans="2:18" ht="22.5">
      <c r="B256" s="14"/>
      <c r="C256" s="14" t="s">
        <v>175</v>
      </c>
      <c r="D256" s="46" t="s">
        <v>176</v>
      </c>
      <c r="E256" s="33"/>
      <c r="F256" s="33"/>
      <c r="G256" s="33"/>
      <c r="H256" s="33"/>
      <c r="I256" s="47">
        <v>1600</v>
      </c>
      <c r="J256" s="33"/>
      <c r="K256" s="16">
        <v>1313.54</v>
      </c>
      <c r="L256" s="16">
        <v>1800</v>
      </c>
      <c r="M256" s="47">
        <v>1800</v>
      </c>
      <c r="N256" s="33"/>
      <c r="O256" s="33"/>
      <c r="P256" s="47">
        <v>1800</v>
      </c>
      <c r="Q256" s="33"/>
      <c r="R256" s="33"/>
    </row>
    <row r="257" spans="2:18">
      <c r="B257" s="14"/>
      <c r="C257" s="14" t="s">
        <v>24</v>
      </c>
      <c r="D257" s="46" t="s">
        <v>25</v>
      </c>
      <c r="E257" s="33"/>
      <c r="F257" s="33"/>
      <c r="G257" s="33"/>
      <c r="H257" s="33"/>
      <c r="I257" s="47">
        <v>1600</v>
      </c>
      <c r="J257" s="33"/>
      <c r="K257" s="16">
        <v>1313.54</v>
      </c>
      <c r="L257" s="16">
        <v>1800</v>
      </c>
      <c r="M257" s="47">
        <v>1800</v>
      </c>
      <c r="N257" s="33"/>
      <c r="O257" s="33"/>
      <c r="P257" s="47">
        <v>1800</v>
      </c>
      <c r="Q257" s="33"/>
      <c r="R257" s="33"/>
    </row>
    <row r="258" spans="2:18">
      <c r="B258" s="14"/>
      <c r="C258" s="14" t="s">
        <v>100</v>
      </c>
      <c r="D258" s="46" t="s">
        <v>101</v>
      </c>
      <c r="E258" s="33"/>
      <c r="F258" s="33"/>
      <c r="G258" s="33"/>
      <c r="H258" s="33"/>
      <c r="I258" s="47">
        <v>1600</v>
      </c>
      <c r="J258" s="33"/>
      <c r="K258" s="16">
        <v>1313.54</v>
      </c>
      <c r="L258" s="16">
        <v>1800</v>
      </c>
      <c r="M258" s="47">
        <v>1800</v>
      </c>
      <c r="N258" s="33"/>
      <c r="O258" s="33"/>
      <c r="P258" s="47">
        <v>1800</v>
      </c>
      <c r="Q258" s="33"/>
      <c r="R258" s="33"/>
    </row>
    <row r="259" spans="2:18" ht="22.5">
      <c r="B259" s="14"/>
      <c r="C259" s="14" t="s">
        <v>177</v>
      </c>
      <c r="D259" s="46" t="s">
        <v>178</v>
      </c>
      <c r="E259" s="33"/>
      <c r="F259" s="33"/>
      <c r="G259" s="33"/>
      <c r="H259" s="33"/>
      <c r="I259" s="47">
        <v>0</v>
      </c>
      <c r="J259" s="33"/>
      <c r="K259" s="16">
        <v>0</v>
      </c>
      <c r="L259" s="16">
        <v>0</v>
      </c>
      <c r="M259" s="47">
        <v>0</v>
      </c>
      <c r="N259" s="33"/>
      <c r="O259" s="33"/>
      <c r="P259" s="47">
        <v>0</v>
      </c>
      <c r="Q259" s="33"/>
      <c r="R259" s="33"/>
    </row>
    <row r="260" spans="2:18">
      <c r="B260" s="14"/>
      <c r="C260" s="14" t="s">
        <v>24</v>
      </c>
      <c r="D260" s="46" t="s">
        <v>25</v>
      </c>
      <c r="E260" s="33"/>
      <c r="F260" s="33"/>
      <c r="G260" s="33"/>
      <c r="H260" s="33"/>
      <c r="I260" s="47">
        <v>0</v>
      </c>
      <c r="J260" s="33"/>
      <c r="K260" s="16">
        <v>0</v>
      </c>
      <c r="L260" s="16">
        <v>0</v>
      </c>
      <c r="M260" s="47">
        <v>0</v>
      </c>
      <c r="N260" s="33"/>
      <c r="O260" s="33"/>
      <c r="P260" s="47">
        <v>0</v>
      </c>
      <c r="Q260" s="33"/>
      <c r="R260" s="33"/>
    </row>
    <row r="261" spans="2:18">
      <c r="B261" s="14"/>
      <c r="C261" s="14" t="s">
        <v>126</v>
      </c>
      <c r="D261" s="46" t="s">
        <v>127</v>
      </c>
      <c r="E261" s="33"/>
      <c r="F261" s="33"/>
      <c r="G261" s="33"/>
      <c r="H261" s="33"/>
      <c r="I261" s="47">
        <v>0</v>
      </c>
      <c r="J261" s="33"/>
      <c r="K261" s="16">
        <v>0</v>
      </c>
      <c r="L261" s="16">
        <v>0</v>
      </c>
      <c r="M261" s="47">
        <v>0</v>
      </c>
      <c r="N261" s="33"/>
      <c r="O261" s="33"/>
      <c r="P261" s="47">
        <v>0</v>
      </c>
      <c r="Q261" s="33"/>
      <c r="R261" s="33"/>
    </row>
    <row r="262" spans="2:18">
      <c r="B262" s="14"/>
      <c r="C262" s="14" t="s">
        <v>56</v>
      </c>
      <c r="D262" s="46" t="s">
        <v>57</v>
      </c>
      <c r="E262" s="33"/>
      <c r="F262" s="33"/>
      <c r="G262" s="33"/>
      <c r="H262" s="33"/>
      <c r="I262" s="47">
        <v>0</v>
      </c>
      <c r="J262" s="33"/>
      <c r="K262" s="16">
        <v>0</v>
      </c>
      <c r="L262" s="16">
        <v>0</v>
      </c>
      <c r="M262" s="47">
        <v>0</v>
      </c>
      <c r="N262" s="33"/>
      <c r="O262" s="33"/>
      <c r="P262" s="47">
        <v>0</v>
      </c>
      <c r="Q262" s="33"/>
      <c r="R262" s="33"/>
    </row>
    <row r="263" spans="2:18">
      <c r="B263" s="14"/>
      <c r="C263" s="14" t="s">
        <v>126</v>
      </c>
      <c r="D263" s="46" t="s">
        <v>127</v>
      </c>
      <c r="E263" s="33"/>
      <c r="F263" s="33"/>
      <c r="G263" s="33"/>
      <c r="H263" s="33"/>
      <c r="I263" s="47">
        <v>0</v>
      </c>
      <c r="J263" s="33"/>
      <c r="K263" s="16">
        <v>0</v>
      </c>
      <c r="L263" s="16">
        <v>0</v>
      </c>
      <c r="M263" s="47">
        <v>0</v>
      </c>
      <c r="N263" s="33"/>
      <c r="O263" s="33"/>
      <c r="P263" s="47">
        <v>0</v>
      </c>
      <c r="Q263" s="33"/>
      <c r="R263" s="33"/>
    </row>
    <row r="264" spans="2:18">
      <c r="B264" s="14"/>
      <c r="C264" s="14" t="s">
        <v>130</v>
      </c>
      <c r="D264" s="46" t="s">
        <v>131</v>
      </c>
      <c r="E264" s="33"/>
      <c r="F264" s="33"/>
      <c r="G264" s="33"/>
      <c r="H264" s="33"/>
      <c r="I264" s="47">
        <v>0</v>
      </c>
      <c r="J264" s="33"/>
      <c r="K264" s="16">
        <v>0</v>
      </c>
      <c r="L264" s="16">
        <v>0</v>
      </c>
      <c r="M264" s="47">
        <v>0</v>
      </c>
      <c r="N264" s="33"/>
      <c r="O264" s="33"/>
      <c r="P264" s="47">
        <v>0</v>
      </c>
      <c r="Q264" s="33"/>
      <c r="R264" s="33"/>
    </row>
    <row r="265" spans="2:18">
      <c r="B265" s="14"/>
      <c r="C265" s="14" t="s">
        <v>132</v>
      </c>
      <c r="D265" s="46" t="s">
        <v>133</v>
      </c>
      <c r="E265" s="33"/>
      <c r="F265" s="33"/>
      <c r="G265" s="33"/>
      <c r="H265" s="33"/>
      <c r="I265" s="47">
        <v>0</v>
      </c>
      <c r="J265" s="33"/>
      <c r="K265" s="16">
        <v>0</v>
      </c>
      <c r="L265" s="16">
        <v>0</v>
      </c>
      <c r="M265" s="47">
        <v>0</v>
      </c>
      <c r="N265" s="33"/>
      <c r="O265" s="33"/>
      <c r="P265" s="47">
        <v>0</v>
      </c>
      <c r="Q265" s="33"/>
      <c r="R265" s="33"/>
    </row>
    <row r="266" spans="2:18">
      <c r="B266" s="14"/>
      <c r="C266" s="14" t="s">
        <v>86</v>
      </c>
      <c r="D266" s="46" t="s">
        <v>87</v>
      </c>
      <c r="E266" s="33"/>
      <c r="F266" s="33"/>
      <c r="G266" s="33"/>
      <c r="H266" s="33"/>
      <c r="I266" s="47">
        <v>0</v>
      </c>
      <c r="J266" s="33"/>
      <c r="K266" s="16">
        <v>0</v>
      </c>
      <c r="L266" s="16">
        <v>0</v>
      </c>
      <c r="M266" s="47">
        <v>0</v>
      </c>
      <c r="N266" s="33"/>
      <c r="O266" s="33"/>
      <c r="P266" s="47">
        <v>0</v>
      </c>
      <c r="Q266" s="33"/>
      <c r="R266" s="33"/>
    </row>
    <row r="267" spans="2:18">
      <c r="B267" s="14"/>
      <c r="C267" s="14" t="s">
        <v>136</v>
      </c>
      <c r="D267" s="46" t="s">
        <v>137</v>
      </c>
      <c r="E267" s="33"/>
      <c r="F267" s="33"/>
      <c r="G267" s="33"/>
      <c r="H267" s="33"/>
      <c r="I267" s="47">
        <v>0</v>
      </c>
      <c r="J267" s="33"/>
      <c r="K267" s="16">
        <v>0</v>
      </c>
      <c r="L267" s="16">
        <v>0</v>
      </c>
      <c r="M267" s="47">
        <v>0</v>
      </c>
      <c r="N267" s="33"/>
      <c r="O267" s="33"/>
      <c r="P267" s="47">
        <v>0</v>
      </c>
      <c r="Q267" s="33"/>
      <c r="R267" s="33"/>
    </row>
    <row r="268" spans="2:18">
      <c r="B268" s="14"/>
      <c r="C268" s="14" t="s">
        <v>88</v>
      </c>
      <c r="D268" s="46" t="s">
        <v>89</v>
      </c>
      <c r="E268" s="33"/>
      <c r="F268" s="33"/>
      <c r="G268" s="33"/>
      <c r="H268" s="33"/>
      <c r="I268" s="47">
        <v>0</v>
      </c>
      <c r="J268" s="33"/>
      <c r="K268" s="16">
        <v>0</v>
      </c>
      <c r="L268" s="16">
        <v>0</v>
      </c>
      <c r="M268" s="47">
        <v>0</v>
      </c>
      <c r="N268" s="33"/>
      <c r="O268" s="33"/>
      <c r="P268" s="47">
        <v>0</v>
      </c>
      <c r="Q268" s="33"/>
      <c r="R268" s="33"/>
    </row>
    <row r="269" spans="2:18">
      <c r="B269" s="14"/>
      <c r="C269" s="14" t="s">
        <v>74</v>
      </c>
      <c r="D269" s="46" t="s">
        <v>75</v>
      </c>
      <c r="E269" s="33"/>
      <c r="F269" s="33"/>
      <c r="G269" s="33"/>
      <c r="H269" s="33"/>
      <c r="I269" s="47">
        <v>0</v>
      </c>
      <c r="J269" s="33"/>
      <c r="K269" s="16">
        <v>0</v>
      </c>
      <c r="L269" s="16">
        <v>0</v>
      </c>
      <c r="M269" s="47">
        <v>0</v>
      </c>
      <c r="N269" s="33"/>
      <c r="O269" s="33"/>
      <c r="P269" s="47">
        <v>0</v>
      </c>
      <c r="Q269" s="33"/>
      <c r="R269" s="33"/>
    </row>
    <row r="270" spans="2:18" ht="22.5">
      <c r="B270" s="14"/>
      <c r="C270" s="14" t="s">
        <v>179</v>
      </c>
      <c r="D270" s="46" t="s">
        <v>180</v>
      </c>
      <c r="E270" s="33"/>
      <c r="F270" s="33"/>
      <c r="G270" s="33"/>
      <c r="H270" s="33"/>
      <c r="I270" s="47">
        <v>0</v>
      </c>
      <c r="J270" s="33"/>
      <c r="K270" s="16">
        <v>54622.95</v>
      </c>
      <c r="L270" s="16">
        <v>0</v>
      </c>
      <c r="M270" s="47">
        <v>0</v>
      </c>
      <c r="N270" s="33"/>
      <c r="O270" s="33"/>
      <c r="P270" s="47">
        <v>0</v>
      </c>
      <c r="Q270" s="33"/>
      <c r="R270" s="33"/>
    </row>
    <row r="271" spans="2:18">
      <c r="B271" s="14"/>
      <c r="C271" s="14" t="s">
        <v>24</v>
      </c>
      <c r="D271" s="46" t="s">
        <v>25</v>
      </c>
      <c r="E271" s="33"/>
      <c r="F271" s="33"/>
      <c r="G271" s="33"/>
      <c r="H271" s="33"/>
      <c r="I271" s="47">
        <v>0</v>
      </c>
      <c r="J271" s="33"/>
      <c r="K271" s="16">
        <v>22587.63</v>
      </c>
      <c r="L271" s="16">
        <v>0</v>
      </c>
      <c r="M271" s="47">
        <v>0</v>
      </c>
      <c r="N271" s="33"/>
      <c r="O271" s="33"/>
      <c r="P271" s="47">
        <v>0</v>
      </c>
      <c r="Q271" s="33"/>
      <c r="R271" s="33"/>
    </row>
    <row r="272" spans="2:18">
      <c r="B272" s="14"/>
      <c r="C272" s="14" t="s">
        <v>126</v>
      </c>
      <c r="D272" s="46" t="s">
        <v>127</v>
      </c>
      <c r="E272" s="33"/>
      <c r="F272" s="33"/>
      <c r="G272" s="33"/>
      <c r="H272" s="33"/>
      <c r="I272" s="47">
        <v>0</v>
      </c>
      <c r="J272" s="33"/>
      <c r="K272" s="16">
        <v>22587.63</v>
      </c>
      <c r="L272" s="16">
        <v>0</v>
      </c>
      <c r="M272" s="47">
        <v>0</v>
      </c>
      <c r="N272" s="33"/>
      <c r="O272" s="33"/>
      <c r="P272" s="47">
        <v>0</v>
      </c>
      <c r="Q272" s="33"/>
      <c r="R272" s="33"/>
    </row>
    <row r="273" spans="2:18">
      <c r="B273" s="14"/>
      <c r="C273" s="14" t="s">
        <v>130</v>
      </c>
      <c r="D273" s="46" t="s">
        <v>131</v>
      </c>
      <c r="E273" s="33"/>
      <c r="F273" s="33"/>
      <c r="G273" s="33"/>
      <c r="H273" s="33"/>
      <c r="I273" s="47">
        <v>0</v>
      </c>
      <c r="J273" s="33"/>
      <c r="K273" s="16">
        <v>0</v>
      </c>
      <c r="L273" s="16">
        <v>0</v>
      </c>
      <c r="M273" s="47">
        <v>0</v>
      </c>
      <c r="N273" s="33"/>
      <c r="O273" s="33"/>
      <c r="P273" s="47">
        <v>0</v>
      </c>
      <c r="Q273" s="33"/>
      <c r="R273" s="33"/>
    </row>
    <row r="274" spans="2:18">
      <c r="B274" s="14"/>
      <c r="C274" s="14" t="s">
        <v>132</v>
      </c>
      <c r="D274" s="46" t="s">
        <v>133</v>
      </c>
      <c r="E274" s="33"/>
      <c r="F274" s="33"/>
      <c r="G274" s="33"/>
      <c r="H274" s="33"/>
      <c r="I274" s="47">
        <v>0</v>
      </c>
      <c r="J274" s="33"/>
      <c r="K274" s="16">
        <v>0</v>
      </c>
      <c r="L274" s="16">
        <v>0</v>
      </c>
      <c r="M274" s="47">
        <v>0</v>
      </c>
      <c r="N274" s="33"/>
      <c r="O274" s="33"/>
      <c r="P274" s="47">
        <v>0</v>
      </c>
      <c r="Q274" s="33"/>
      <c r="R274" s="33"/>
    </row>
    <row r="275" spans="2:18">
      <c r="B275" s="14"/>
      <c r="C275" s="14" t="s">
        <v>56</v>
      </c>
      <c r="D275" s="46" t="s">
        <v>57</v>
      </c>
      <c r="E275" s="33"/>
      <c r="F275" s="33"/>
      <c r="G275" s="33"/>
      <c r="H275" s="33"/>
      <c r="I275" s="47">
        <v>0</v>
      </c>
      <c r="J275" s="33"/>
      <c r="K275" s="16">
        <v>32035.32</v>
      </c>
      <c r="L275" s="16">
        <v>0</v>
      </c>
      <c r="M275" s="47">
        <v>0</v>
      </c>
      <c r="N275" s="33"/>
      <c r="O275" s="33"/>
      <c r="P275" s="47">
        <v>0</v>
      </c>
      <c r="Q275" s="33"/>
      <c r="R275" s="33"/>
    </row>
    <row r="276" spans="2:18">
      <c r="B276" s="14"/>
      <c r="C276" s="14" t="s">
        <v>126</v>
      </c>
      <c r="D276" s="46" t="s">
        <v>127</v>
      </c>
      <c r="E276" s="33"/>
      <c r="F276" s="33"/>
      <c r="G276" s="33"/>
      <c r="H276" s="33"/>
      <c r="I276" s="47">
        <v>0</v>
      </c>
      <c r="J276" s="33"/>
      <c r="K276" s="16">
        <v>19065.13</v>
      </c>
      <c r="L276" s="16">
        <v>0</v>
      </c>
      <c r="M276" s="47">
        <v>0</v>
      </c>
      <c r="N276" s="33"/>
      <c r="O276" s="33"/>
      <c r="P276" s="47">
        <v>0</v>
      </c>
      <c r="Q276" s="33"/>
      <c r="R276" s="33"/>
    </row>
    <row r="277" spans="2:18">
      <c r="B277" s="14"/>
      <c r="C277" s="14" t="s">
        <v>130</v>
      </c>
      <c r="D277" s="46" t="s">
        <v>131</v>
      </c>
      <c r="E277" s="33"/>
      <c r="F277" s="33"/>
      <c r="G277" s="33"/>
      <c r="H277" s="33"/>
      <c r="I277" s="47">
        <v>0</v>
      </c>
      <c r="J277" s="33"/>
      <c r="K277" s="16">
        <v>4091.46</v>
      </c>
      <c r="L277" s="16">
        <v>0</v>
      </c>
      <c r="M277" s="47">
        <v>0</v>
      </c>
      <c r="N277" s="33"/>
      <c r="O277" s="33"/>
      <c r="P277" s="47">
        <v>0</v>
      </c>
      <c r="Q277" s="33"/>
      <c r="R277" s="33"/>
    </row>
    <row r="278" spans="2:18">
      <c r="B278" s="14"/>
      <c r="C278" s="14" t="s">
        <v>132</v>
      </c>
      <c r="D278" s="46" t="s">
        <v>133</v>
      </c>
      <c r="E278" s="33"/>
      <c r="F278" s="33"/>
      <c r="G278" s="33"/>
      <c r="H278" s="33"/>
      <c r="I278" s="47">
        <v>0</v>
      </c>
      <c r="J278" s="33"/>
      <c r="K278" s="16">
        <v>6872.64</v>
      </c>
      <c r="L278" s="16">
        <v>0</v>
      </c>
      <c r="M278" s="47">
        <v>0</v>
      </c>
      <c r="N278" s="33"/>
      <c r="O278" s="33"/>
      <c r="P278" s="47">
        <v>0</v>
      </c>
      <c r="Q278" s="33"/>
      <c r="R278" s="33"/>
    </row>
    <row r="279" spans="2:18">
      <c r="B279" s="14"/>
      <c r="C279" s="14" t="s">
        <v>86</v>
      </c>
      <c r="D279" s="46" t="s">
        <v>87</v>
      </c>
      <c r="E279" s="33"/>
      <c r="F279" s="33"/>
      <c r="G279" s="33"/>
      <c r="H279" s="33"/>
      <c r="I279" s="47">
        <v>0</v>
      </c>
      <c r="J279" s="33"/>
      <c r="K279" s="16">
        <v>292.05</v>
      </c>
      <c r="L279" s="16">
        <v>0</v>
      </c>
      <c r="M279" s="47">
        <v>0</v>
      </c>
      <c r="N279" s="33"/>
      <c r="O279" s="33"/>
      <c r="P279" s="47">
        <v>0</v>
      </c>
      <c r="Q279" s="33"/>
      <c r="R279" s="33"/>
    </row>
    <row r="280" spans="2:18">
      <c r="B280" s="14"/>
      <c r="C280" s="14" t="s">
        <v>136</v>
      </c>
      <c r="D280" s="46" t="s">
        <v>137</v>
      </c>
      <c r="E280" s="33"/>
      <c r="F280" s="33"/>
      <c r="G280" s="33"/>
      <c r="H280" s="33"/>
      <c r="I280" s="47">
        <v>0</v>
      </c>
      <c r="J280" s="33"/>
      <c r="K280" s="16">
        <v>1474.14</v>
      </c>
      <c r="L280" s="16">
        <v>0</v>
      </c>
      <c r="M280" s="47">
        <v>0</v>
      </c>
      <c r="N280" s="33"/>
      <c r="O280" s="33"/>
      <c r="P280" s="47">
        <v>0</v>
      </c>
      <c r="Q280" s="33"/>
      <c r="R280" s="33"/>
    </row>
    <row r="281" spans="2:18">
      <c r="B281" s="14"/>
      <c r="C281" s="14" t="s">
        <v>74</v>
      </c>
      <c r="D281" s="46" t="s">
        <v>75</v>
      </c>
      <c r="E281" s="33"/>
      <c r="F281" s="33"/>
      <c r="G281" s="33"/>
      <c r="H281" s="33"/>
      <c r="I281" s="47">
        <v>0</v>
      </c>
      <c r="J281" s="33"/>
      <c r="K281" s="16">
        <v>239.9</v>
      </c>
      <c r="L281" s="16">
        <v>0</v>
      </c>
      <c r="M281" s="47">
        <v>0</v>
      </c>
      <c r="N281" s="33"/>
      <c r="O281" s="33"/>
      <c r="P281" s="47">
        <v>0</v>
      </c>
      <c r="Q281" s="33"/>
      <c r="R281" s="33"/>
    </row>
    <row r="282" spans="2:18" ht="22.5">
      <c r="B282" s="14"/>
      <c r="C282" s="14" t="s">
        <v>181</v>
      </c>
      <c r="D282" s="46" t="s">
        <v>182</v>
      </c>
      <c r="E282" s="33"/>
      <c r="F282" s="33"/>
      <c r="G282" s="33"/>
      <c r="H282" s="33"/>
      <c r="I282" s="47">
        <v>1700</v>
      </c>
      <c r="J282" s="33"/>
      <c r="K282" s="16">
        <v>1607.21</v>
      </c>
      <c r="L282" s="16">
        <v>400</v>
      </c>
      <c r="M282" s="47">
        <v>400</v>
      </c>
      <c r="N282" s="33"/>
      <c r="O282" s="33"/>
      <c r="P282" s="47">
        <v>400</v>
      </c>
      <c r="Q282" s="33"/>
      <c r="R282" s="33"/>
    </row>
    <row r="283" spans="2:18">
      <c r="B283" s="14"/>
      <c r="C283" s="14" t="s">
        <v>24</v>
      </c>
      <c r="D283" s="46" t="s">
        <v>25</v>
      </c>
      <c r="E283" s="33"/>
      <c r="F283" s="33"/>
      <c r="G283" s="33"/>
      <c r="H283" s="33"/>
      <c r="I283" s="47">
        <v>400</v>
      </c>
      <c r="J283" s="33"/>
      <c r="K283" s="16">
        <v>384</v>
      </c>
      <c r="L283" s="16">
        <v>400</v>
      </c>
      <c r="M283" s="47">
        <v>400</v>
      </c>
      <c r="N283" s="33"/>
      <c r="O283" s="33"/>
      <c r="P283" s="47">
        <v>400</v>
      </c>
      <c r="Q283" s="33"/>
      <c r="R283" s="33"/>
    </row>
    <row r="284" spans="2:18">
      <c r="B284" s="14"/>
      <c r="C284" s="14" t="s">
        <v>183</v>
      </c>
      <c r="D284" s="46" t="s">
        <v>184</v>
      </c>
      <c r="E284" s="33"/>
      <c r="F284" s="33"/>
      <c r="G284" s="33"/>
      <c r="H284" s="33"/>
      <c r="I284" s="47">
        <v>400</v>
      </c>
      <c r="J284" s="33"/>
      <c r="K284" s="16">
        <v>384</v>
      </c>
      <c r="L284" s="16">
        <v>400</v>
      </c>
      <c r="M284" s="47">
        <v>400</v>
      </c>
      <c r="N284" s="33"/>
      <c r="O284" s="33"/>
      <c r="P284" s="47">
        <v>400</v>
      </c>
      <c r="Q284" s="33"/>
      <c r="R284" s="33"/>
    </row>
    <row r="285" spans="2:18">
      <c r="B285" s="14"/>
      <c r="C285" s="14" t="s">
        <v>42</v>
      </c>
      <c r="D285" s="46" t="s">
        <v>43</v>
      </c>
      <c r="E285" s="33"/>
      <c r="F285" s="33"/>
      <c r="G285" s="33"/>
      <c r="H285" s="33"/>
      <c r="I285" s="47">
        <v>1300</v>
      </c>
      <c r="J285" s="33"/>
      <c r="K285" s="16">
        <v>1223.21</v>
      </c>
      <c r="L285" s="16">
        <v>0</v>
      </c>
      <c r="M285" s="47">
        <v>0</v>
      </c>
      <c r="N285" s="33"/>
      <c r="O285" s="33"/>
      <c r="P285" s="47">
        <v>0</v>
      </c>
      <c r="Q285" s="33"/>
      <c r="R285" s="33"/>
    </row>
    <row r="286" spans="2:18">
      <c r="B286" s="14"/>
      <c r="C286" s="14" t="s">
        <v>183</v>
      </c>
      <c r="D286" s="46" t="s">
        <v>184</v>
      </c>
      <c r="E286" s="33"/>
      <c r="F286" s="33"/>
      <c r="G286" s="33"/>
      <c r="H286" s="33"/>
      <c r="I286" s="47">
        <v>1300</v>
      </c>
      <c r="J286" s="33"/>
      <c r="K286" s="16">
        <v>1223.21</v>
      </c>
      <c r="L286" s="16">
        <v>0</v>
      </c>
      <c r="M286" s="47">
        <v>0</v>
      </c>
      <c r="N286" s="33"/>
      <c r="O286" s="33"/>
      <c r="P286" s="47">
        <v>0</v>
      </c>
      <c r="Q286" s="33"/>
      <c r="R286" s="33"/>
    </row>
    <row r="287" spans="2:18" ht="22.5">
      <c r="B287" s="14"/>
      <c r="C287" s="14" t="s">
        <v>185</v>
      </c>
      <c r="D287" s="46" t="s">
        <v>186</v>
      </c>
      <c r="E287" s="33"/>
      <c r="F287" s="33"/>
      <c r="G287" s="33"/>
      <c r="H287" s="33"/>
      <c r="I287" s="47">
        <v>91990</v>
      </c>
      <c r="J287" s="33"/>
      <c r="K287" s="16">
        <v>45412.81</v>
      </c>
      <c r="L287" s="16">
        <v>0</v>
      </c>
      <c r="M287" s="47">
        <v>0</v>
      </c>
      <c r="N287" s="33"/>
      <c r="O287" s="33"/>
      <c r="P287" s="47">
        <v>0</v>
      </c>
      <c r="Q287" s="33"/>
      <c r="R287" s="33"/>
    </row>
    <row r="288" spans="2:18">
      <c r="B288" s="14"/>
      <c r="C288" s="14" t="s">
        <v>24</v>
      </c>
      <c r="D288" s="46" t="s">
        <v>25</v>
      </c>
      <c r="E288" s="33"/>
      <c r="F288" s="33"/>
      <c r="G288" s="33"/>
      <c r="H288" s="33"/>
      <c r="I288" s="47">
        <v>42580</v>
      </c>
      <c r="J288" s="33"/>
      <c r="K288" s="16">
        <v>0</v>
      </c>
      <c r="L288" s="16">
        <v>0</v>
      </c>
      <c r="M288" s="47">
        <v>0</v>
      </c>
      <c r="N288" s="33"/>
      <c r="O288" s="33"/>
      <c r="P288" s="47">
        <v>0</v>
      </c>
      <c r="Q288" s="33"/>
      <c r="R288" s="33"/>
    </row>
    <row r="289" spans="2:18">
      <c r="B289" s="14"/>
      <c r="C289" s="14" t="s">
        <v>126</v>
      </c>
      <c r="D289" s="46" t="s">
        <v>127</v>
      </c>
      <c r="E289" s="33"/>
      <c r="F289" s="33"/>
      <c r="G289" s="33"/>
      <c r="H289" s="33"/>
      <c r="I289" s="47">
        <v>31320</v>
      </c>
      <c r="J289" s="33"/>
      <c r="K289" s="16">
        <v>0</v>
      </c>
      <c r="L289" s="16">
        <v>0</v>
      </c>
      <c r="M289" s="47">
        <v>0</v>
      </c>
      <c r="N289" s="33"/>
      <c r="O289" s="33"/>
      <c r="P289" s="47">
        <v>0</v>
      </c>
      <c r="Q289" s="33"/>
      <c r="R289" s="33"/>
    </row>
    <row r="290" spans="2:18">
      <c r="B290" s="14"/>
      <c r="C290" s="14" t="s">
        <v>130</v>
      </c>
      <c r="D290" s="46" t="s">
        <v>131</v>
      </c>
      <c r="E290" s="33"/>
      <c r="F290" s="33"/>
      <c r="G290" s="33"/>
      <c r="H290" s="33"/>
      <c r="I290" s="47">
        <v>4900</v>
      </c>
      <c r="J290" s="33"/>
      <c r="K290" s="16">
        <v>0</v>
      </c>
      <c r="L290" s="16">
        <v>0</v>
      </c>
      <c r="M290" s="47">
        <v>0</v>
      </c>
      <c r="N290" s="33"/>
      <c r="O290" s="33"/>
      <c r="P290" s="47">
        <v>0</v>
      </c>
      <c r="Q290" s="33"/>
      <c r="R290" s="33"/>
    </row>
    <row r="291" spans="2:18">
      <c r="B291" s="14"/>
      <c r="C291" s="14" t="s">
        <v>132</v>
      </c>
      <c r="D291" s="46" t="s">
        <v>133</v>
      </c>
      <c r="E291" s="33"/>
      <c r="F291" s="33"/>
      <c r="G291" s="33"/>
      <c r="H291" s="33"/>
      <c r="I291" s="47">
        <v>6360</v>
      </c>
      <c r="J291" s="33"/>
      <c r="K291" s="16">
        <v>0</v>
      </c>
      <c r="L291" s="16">
        <v>0</v>
      </c>
      <c r="M291" s="47">
        <v>0</v>
      </c>
      <c r="N291" s="33"/>
      <c r="O291" s="33"/>
      <c r="P291" s="47">
        <v>0</v>
      </c>
      <c r="Q291" s="33"/>
      <c r="R291" s="33"/>
    </row>
    <row r="292" spans="2:18">
      <c r="B292" s="14"/>
      <c r="C292" s="14" t="s">
        <v>56</v>
      </c>
      <c r="D292" s="46" t="s">
        <v>57</v>
      </c>
      <c r="E292" s="33"/>
      <c r="F292" s="33"/>
      <c r="G292" s="33"/>
      <c r="H292" s="33"/>
      <c r="I292" s="47">
        <v>49410</v>
      </c>
      <c r="J292" s="33"/>
      <c r="K292" s="16">
        <v>45412.81</v>
      </c>
      <c r="L292" s="16">
        <v>0</v>
      </c>
      <c r="M292" s="47">
        <v>0</v>
      </c>
      <c r="N292" s="33"/>
      <c r="O292" s="33"/>
      <c r="P292" s="47">
        <v>0</v>
      </c>
      <c r="Q292" s="33"/>
      <c r="R292" s="33"/>
    </row>
    <row r="293" spans="2:18">
      <c r="B293" s="14"/>
      <c r="C293" s="14" t="s">
        <v>126</v>
      </c>
      <c r="D293" s="46" t="s">
        <v>127</v>
      </c>
      <c r="E293" s="33"/>
      <c r="F293" s="33"/>
      <c r="G293" s="33"/>
      <c r="H293" s="33"/>
      <c r="I293" s="47">
        <v>39410</v>
      </c>
      <c r="J293" s="33"/>
      <c r="K293" s="16">
        <v>31732.63</v>
      </c>
      <c r="L293" s="16">
        <v>0</v>
      </c>
      <c r="M293" s="47">
        <v>0</v>
      </c>
      <c r="N293" s="33"/>
      <c r="O293" s="33"/>
      <c r="P293" s="47">
        <v>0</v>
      </c>
      <c r="Q293" s="33"/>
      <c r="R293" s="33"/>
    </row>
    <row r="294" spans="2:18">
      <c r="B294" s="14"/>
      <c r="C294" s="14" t="s">
        <v>130</v>
      </c>
      <c r="D294" s="46" t="s">
        <v>131</v>
      </c>
      <c r="E294" s="33"/>
      <c r="F294" s="33"/>
      <c r="G294" s="33"/>
      <c r="H294" s="33"/>
      <c r="I294" s="47">
        <v>0</v>
      </c>
      <c r="J294" s="33"/>
      <c r="K294" s="16">
        <v>4520.72</v>
      </c>
      <c r="L294" s="16">
        <v>0</v>
      </c>
      <c r="M294" s="47">
        <v>0</v>
      </c>
      <c r="N294" s="33"/>
      <c r="O294" s="33"/>
      <c r="P294" s="47">
        <v>0</v>
      </c>
      <c r="Q294" s="33"/>
      <c r="R294" s="33"/>
    </row>
    <row r="295" spans="2:18">
      <c r="B295" s="14"/>
      <c r="C295" s="14" t="s">
        <v>132</v>
      </c>
      <c r="D295" s="46" t="s">
        <v>133</v>
      </c>
      <c r="E295" s="33"/>
      <c r="F295" s="33"/>
      <c r="G295" s="33"/>
      <c r="H295" s="33"/>
      <c r="I295" s="47">
        <v>5300</v>
      </c>
      <c r="J295" s="33"/>
      <c r="K295" s="16">
        <v>5428.94</v>
      </c>
      <c r="L295" s="16">
        <v>0</v>
      </c>
      <c r="M295" s="47">
        <v>0</v>
      </c>
      <c r="N295" s="33"/>
      <c r="O295" s="33"/>
      <c r="P295" s="47">
        <v>0</v>
      </c>
      <c r="Q295" s="33"/>
      <c r="R295" s="33"/>
    </row>
    <row r="296" spans="2:18">
      <c r="B296" s="14"/>
      <c r="C296" s="14" t="s">
        <v>86</v>
      </c>
      <c r="D296" s="46" t="s">
        <v>87</v>
      </c>
      <c r="E296" s="33"/>
      <c r="F296" s="33"/>
      <c r="G296" s="33"/>
      <c r="H296" s="33"/>
      <c r="I296" s="47">
        <v>170</v>
      </c>
      <c r="J296" s="33"/>
      <c r="K296" s="16">
        <v>2128.9299999999998</v>
      </c>
      <c r="L296" s="16">
        <v>0</v>
      </c>
      <c r="M296" s="47">
        <v>0</v>
      </c>
      <c r="N296" s="33"/>
      <c r="O296" s="33"/>
      <c r="P296" s="47">
        <v>0</v>
      </c>
      <c r="Q296" s="33"/>
      <c r="R296" s="33"/>
    </row>
    <row r="297" spans="2:18">
      <c r="B297" s="14"/>
      <c r="C297" s="14" t="s">
        <v>136</v>
      </c>
      <c r="D297" s="46" t="s">
        <v>137</v>
      </c>
      <c r="E297" s="33"/>
      <c r="F297" s="33"/>
      <c r="G297" s="33"/>
      <c r="H297" s="33"/>
      <c r="I297" s="47">
        <v>3790</v>
      </c>
      <c r="J297" s="33"/>
      <c r="K297" s="16">
        <v>1601.59</v>
      </c>
      <c r="L297" s="16">
        <v>0</v>
      </c>
      <c r="M297" s="47">
        <v>0</v>
      </c>
      <c r="N297" s="33"/>
      <c r="O297" s="33"/>
      <c r="P297" s="47">
        <v>0</v>
      </c>
      <c r="Q297" s="33"/>
      <c r="R297" s="33"/>
    </row>
    <row r="298" spans="2:18">
      <c r="B298" s="14"/>
      <c r="C298" s="14" t="s">
        <v>88</v>
      </c>
      <c r="D298" s="46" t="s">
        <v>89</v>
      </c>
      <c r="E298" s="33"/>
      <c r="F298" s="33"/>
      <c r="G298" s="33"/>
      <c r="H298" s="33"/>
      <c r="I298" s="47">
        <v>0</v>
      </c>
      <c r="J298" s="33"/>
      <c r="K298" s="16">
        <v>0</v>
      </c>
      <c r="L298" s="16">
        <v>0</v>
      </c>
      <c r="M298" s="47">
        <v>0</v>
      </c>
      <c r="N298" s="33"/>
      <c r="O298" s="33"/>
      <c r="P298" s="47">
        <v>0</v>
      </c>
      <c r="Q298" s="33"/>
      <c r="R298" s="33"/>
    </row>
    <row r="299" spans="2:18">
      <c r="B299" s="14"/>
      <c r="C299" s="14" t="s">
        <v>74</v>
      </c>
      <c r="D299" s="46" t="s">
        <v>75</v>
      </c>
      <c r="E299" s="33"/>
      <c r="F299" s="33"/>
      <c r="G299" s="33"/>
      <c r="H299" s="33"/>
      <c r="I299" s="47">
        <v>740</v>
      </c>
      <c r="J299" s="33"/>
      <c r="K299" s="16">
        <v>0</v>
      </c>
      <c r="L299" s="16">
        <v>0</v>
      </c>
      <c r="M299" s="47">
        <v>0</v>
      </c>
      <c r="N299" s="33"/>
      <c r="O299" s="33"/>
      <c r="P299" s="47">
        <v>0</v>
      </c>
      <c r="Q299" s="33"/>
      <c r="R299" s="33"/>
    </row>
    <row r="300" spans="2:18" ht="22.5">
      <c r="B300" s="14"/>
      <c r="C300" s="14" t="s">
        <v>187</v>
      </c>
      <c r="D300" s="46" t="s">
        <v>188</v>
      </c>
      <c r="E300" s="33"/>
      <c r="F300" s="33"/>
      <c r="G300" s="33"/>
      <c r="H300" s="33"/>
      <c r="I300" s="47">
        <v>0</v>
      </c>
      <c r="J300" s="33"/>
      <c r="K300" s="16">
        <v>0</v>
      </c>
      <c r="L300" s="16">
        <v>124400</v>
      </c>
      <c r="M300" s="47">
        <v>123800</v>
      </c>
      <c r="N300" s="33"/>
      <c r="O300" s="33"/>
      <c r="P300" s="47">
        <v>123700</v>
      </c>
      <c r="Q300" s="33"/>
      <c r="R300" s="33"/>
    </row>
    <row r="301" spans="2:18">
      <c r="B301" s="14"/>
      <c r="C301" s="14" t="s">
        <v>24</v>
      </c>
      <c r="D301" s="46" t="s">
        <v>25</v>
      </c>
      <c r="E301" s="33"/>
      <c r="F301" s="33"/>
      <c r="G301" s="33"/>
      <c r="H301" s="33"/>
      <c r="I301" s="47">
        <v>0</v>
      </c>
      <c r="J301" s="33"/>
      <c r="K301" s="16">
        <v>0</v>
      </c>
      <c r="L301" s="16">
        <v>26600</v>
      </c>
      <c r="M301" s="47">
        <v>26000</v>
      </c>
      <c r="N301" s="33"/>
      <c r="O301" s="33"/>
      <c r="P301" s="47">
        <v>25900</v>
      </c>
      <c r="Q301" s="33"/>
      <c r="R301" s="33"/>
    </row>
    <row r="302" spans="2:18">
      <c r="B302" s="14"/>
      <c r="C302" s="14" t="s">
        <v>126</v>
      </c>
      <c r="D302" s="46" t="s">
        <v>127</v>
      </c>
      <c r="E302" s="33"/>
      <c r="F302" s="33"/>
      <c r="G302" s="33"/>
      <c r="H302" s="33"/>
      <c r="I302" s="47">
        <v>0</v>
      </c>
      <c r="J302" s="33"/>
      <c r="K302" s="16">
        <v>0</v>
      </c>
      <c r="L302" s="16">
        <v>14800</v>
      </c>
      <c r="M302" s="47">
        <v>14500</v>
      </c>
      <c r="N302" s="33"/>
      <c r="O302" s="33"/>
      <c r="P302" s="47">
        <v>14400</v>
      </c>
      <c r="Q302" s="33"/>
      <c r="R302" s="33"/>
    </row>
    <row r="303" spans="2:18">
      <c r="B303" s="14"/>
      <c r="C303" s="14" t="s">
        <v>130</v>
      </c>
      <c r="D303" s="46" t="s">
        <v>131</v>
      </c>
      <c r="E303" s="33"/>
      <c r="F303" s="33"/>
      <c r="G303" s="33"/>
      <c r="H303" s="33"/>
      <c r="I303" s="47">
        <v>0</v>
      </c>
      <c r="J303" s="33"/>
      <c r="K303" s="16">
        <v>0</v>
      </c>
      <c r="L303" s="16">
        <v>7500</v>
      </c>
      <c r="M303" s="47">
        <v>7300</v>
      </c>
      <c r="N303" s="33"/>
      <c r="O303" s="33"/>
      <c r="P303" s="47">
        <v>7300</v>
      </c>
      <c r="Q303" s="33"/>
      <c r="R303" s="33"/>
    </row>
    <row r="304" spans="2:18">
      <c r="B304" s="14"/>
      <c r="C304" s="14" t="s">
        <v>132</v>
      </c>
      <c r="D304" s="46" t="s">
        <v>133</v>
      </c>
      <c r="E304" s="33"/>
      <c r="F304" s="33"/>
      <c r="G304" s="33"/>
      <c r="H304" s="33"/>
      <c r="I304" s="47">
        <v>0</v>
      </c>
      <c r="J304" s="33"/>
      <c r="K304" s="16">
        <v>0</v>
      </c>
      <c r="L304" s="16">
        <v>3900</v>
      </c>
      <c r="M304" s="47">
        <v>3800</v>
      </c>
      <c r="N304" s="33"/>
      <c r="O304" s="33"/>
      <c r="P304" s="47">
        <v>3800</v>
      </c>
      <c r="Q304" s="33"/>
      <c r="R304" s="33"/>
    </row>
    <row r="305" spans="2:18">
      <c r="B305" s="14"/>
      <c r="C305" s="14" t="s">
        <v>136</v>
      </c>
      <c r="D305" s="46" t="s">
        <v>137</v>
      </c>
      <c r="E305" s="33"/>
      <c r="F305" s="33"/>
      <c r="G305" s="33"/>
      <c r="H305" s="33"/>
      <c r="I305" s="47">
        <v>0</v>
      </c>
      <c r="J305" s="33"/>
      <c r="K305" s="16">
        <v>0</v>
      </c>
      <c r="L305" s="16">
        <v>400</v>
      </c>
      <c r="M305" s="47">
        <v>400</v>
      </c>
      <c r="N305" s="33"/>
      <c r="O305" s="33"/>
      <c r="P305" s="47">
        <v>400</v>
      </c>
      <c r="Q305" s="33"/>
      <c r="R305" s="33"/>
    </row>
    <row r="306" spans="2:18">
      <c r="B306" s="14"/>
      <c r="C306" s="14" t="s">
        <v>56</v>
      </c>
      <c r="D306" s="46" t="s">
        <v>57</v>
      </c>
      <c r="E306" s="33"/>
      <c r="F306" s="33"/>
      <c r="G306" s="33"/>
      <c r="H306" s="33"/>
      <c r="I306" s="47">
        <v>0</v>
      </c>
      <c r="J306" s="33"/>
      <c r="K306" s="16">
        <v>0</v>
      </c>
      <c r="L306" s="16">
        <v>97800</v>
      </c>
      <c r="M306" s="47">
        <v>97800</v>
      </c>
      <c r="N306" s="33"/>
      <c r="O306" s="33"/>
      <c r="P306" s="47">
        <v>97800</v>
      </c>
      <c r="Q306" s="33"/>
      <c r="R306" s="33"/>
    </row>
    <row r="307" spans="2:18">
      <c r="B307" s="14"/>
      <c r="C307" s="14" t="s">
        <v>126</v>
      </c>
      <c r="D307" s="46" t="s">
        <v>127</v>
      </c>
      <c r="E307" s="33"/>
      <c r="F307" s="33"/>
      <c r="G307" s="33"/>
      <c r="H307" s="33"/>
      <c r="I307" s="47">
        <v>0</v>
      </c>
      <c r="J307" s="33"/>
      <c r="K307" s="16">
        <v>0</v>
      </c>
      <c r="L307" s="16">
        <v>80800</v>
      </c>
      <c r="M307" s="47">
        <v>80800</v>
      </c>
      <c r="N307" s="33"/>
      <c r="O307" s="33"/>
      <c r="P307" s="47">
        <v>80800</v>
      </c>
      <c r="Q307" s="33"/>
      <c r="R307" s="33"/>
    </row>
    <row r="308" spans="2:18">
      <c r="B308" s="14"/>
      <c r="C308" s="14" t="s">
        <v>130</v>
      </c>
      <c r="D308" s="46" t="s">
        <v>131</v>
      </c>
      <c r="E308" s="33"/>
      <c r="F308" s="33"/>
      <c r="G308" s="33"/>
      <c r="H308" s="33"/>
      <c r="I308" s="47">
        <v>0</v>
      </c>
      <c r="J308" s="33"/>
      <c r="K308" s="16">
        <v>0</v>
      </c>
      <c r="L308" s="16">
        <v>0</v>
      </c>
      <c r="M308" s="47">
        <v>0</v>
      </c>
      <c r="N308" s="33"/>
      <c r="O308" s="33"/>
      <c r="P308" s="47">
        <v>0</v>
      </c>
      <c r="Q308" s="33"/>
      <c r="R308" s="33"/>
    </row>
    <row r="309" spans="2:18">
      <c r="B309" s="14"/>
      <c r="C309" s="14" t="s">
        <v>132</v>
      </c>
      <c r="D309" s="46" t="s">
        <v>133</v>
      </c>
      <c r="E309" s="33"/>
      <c r="F309" s="33"/>
      <c r="G309" s="33"/>
      <c r="H309" s="33"/>
      <c r="I309" s="47">
        <v>0</v>
      </c>
      <c r="J309" s="33"/>
      <c r="K309" s="16">
        <v>0</v>
      </c>
      <c r="L309" s="16">
        <v>12000</v>
      </c>
      <c r="M309" s="47">
        <v>12000</v>
      </c>
      <c r="N309" s="33"/>
      <c r="O309" s="33"/>
      <c r="P309" s="47">
        <v>12000</v>
      </c>
      <c r="Q309" s="33"/>
      <c r="R309" s="33"/>
    </row>
    <row r="310" spans="2:18">
      <c r="B310" s="14"/>
      <c r="C310" s="14" t="s">
        <v>86</v>
      </c>
      <c r="D310" s="46" t="s">
        <v>87</v>
      </c>
      <c r="E310" s="33"/>
      <c r="F310" s="33"/>
      <c r="G310" s="33"/>
      <c r="H310" s="33"/>
      <c r="I310" s="47">
        <v>0</v>
      </c>
      <c r="J310" s="33"/>
      <c r="K310" s="16">
        <v>0</v>
      </c>
      <c r="L310" s="16">
        <v>200</v>
      </c>
      <c r="M310" s="47">
        <v>200</v>
      </c>
      <c r="N310" s="33"/>
      <c r="O310" s="33"/>
      <c r="P310" s="47">
        <v>200</v>
      </c>
      <c r="Q310" s="33"/>
      <c r="R310" s="33"/>
    </row>
    <row r="311" spans="2:18">
      <c r="B311" s="14"/>
      <c r="C311" s="14" t="s">
        <v>136</v>
      </c>
      <c r="D311" s="46" t="s">
        <v>137</v>
      </c>
      <c r="E311" s="33"/>
      <c r="F311" s="33"/>
      <c r="G311" s="33"/>
      <c r="H311" s="33"/>
      <c r="I311" s="47">
        <v>0</v>
      </c>
      <c r="J311" s="33"/>
      <c r="K311" s="16">
        <v>0</v>
      </c>
      <c r="L311" s="16">
        <v>4300</v>
      </c>
      <c r="M311" s="47">
        <v>4300</v>
      </c>
      <c r="N311" s="33"/>
      <c r="O311" s="33"/>
      <c r="P311" s="47">
        <v>4300</v>
      </c>
      <c r="Q311" s="33"/>
      <c r="R311" s="33"/>
    </row>
    <row r="312" spans="2:18">
      <c r="B312" s="14"/>
      <c r="C312" s="14" t="s">
        <v>88</v>
      </c>
      <c r="D312" s="46" t="s">
        <v>89</v>
      </c>
      <c r="E312" s="33"/>
      <c r="F312" s="33"/>
      <c r="G312" s="33"/>
      <c r="H312" s="33"/>
      <c r="I312" s="47">
        <v>0</v>
      </c>
      <c r="J312" s="33"/>
      <c r="K312" s="16">
        <v>0</v>
      </c>
      <c r="L312" s="16">
        <v>0</v>
      </c>
      <c r="M312" s="47">
        <v>0</v>
      </c>
      <c r="N312" s="33"/>
      <c r="O312" s="33"/>
      <c r="P312" s="47">
        <v>0</v>
      </c>
      <c r="Q312" s="33"/>
      <c r="R312" s="33"/>
    </row>
    <row r="313" spans="2:18">
      <c r="B313" s="14"/>
      <c r="C313" s="14" t="s">
        <v>74</v>
      </c>
      <c r="D313" s="46" t="s">
        <v>75</v>
      </c>
      <c r="E313" s="33"/>
      <c r="F313" s="33"/>
      <c r="G313" s="33"/>
      <c r="H313" s="33"/>
      <c r="I313" s="47">
        <v>0</v>
      </c>
      <c r="J313" s="33"/>
      <c r="K313" s="16">
        <v>0</v>
      </c>
      <c r="L313" s="16">
        <v>500</v>
      </c>
      <c r="M313" s="47">
        <v>500</v>
      </c>
      <c r="N313" s="33"/>
      <c r="O313" s="33"/>
      <c r="P313" s="47">
        <v>500</v>
      </c>
      <c r="Q313" s="33"/>
      <c r="R313" s="33"/>
    </row>
    <row r="314" spans="2:18" ht="409.6" hidden="1" customHeight="1"/>
    <row r="315" spans="2:18" ht="9.75" customHeight="1"/>
  </sheetData>
  <mergeCells count="1223">
    <mergeCell ref="D312:H312"/>
    <mergeCell ref="I312:J312"/>
    <mergeCell ref="M312:O312"/>
    <mergeCell ref="P312:R312"/>
    <mergeCell ref="D313:H313"/>
    <mergeCell ref="I313:J313"/>
    <mergeCell ref="M313:O313"/>
    <mergeCell ref="P313:R313"/>
    <mergeCell ref="D310:H310"/>
    <mergeCell ref="I310:J310"/>
    <mergeCell ref="M310:O310"/>
    <mergeCell ref="P310:R310"/>
    <mergeCell ref="D311:H311"/>
    <mergeCell ref="I311:J311"/>
    <mergeCell ref="M311:O311"/>
    <mergeCell ref="P311:R311"/>
    <mergeCell ref="D308:H308"/>
    <mergeCell ref="I308:J308"/>
    <mergeCell ref="M308:O308"/>
    <mergeCell ref="P308:R308"/>
    <mergeCell ref="D309:H309"/>
    <mergeCell ref="I309:J309"/>
    <mergeCell ref="M309:O309"/>
    <mergeCell ref="P309:R309"/>
    <mergeCell ref="D306:H306"/>
    <mergeCell ref="I306:J306"/>
    <mergeCell ref="M306:O306"/>
    <mergeCell ref="P306:R306"/>
    <mergeCell ref="D307:H307"/>
    <mergeCell ref="I307:J307"/>
    <mergeCell ref="M307:O307"/>
    <mergeCell ref="P307:R307"/>
    <mergeCell ref="D304:H304"/>
    <mergeCell ref="I304:J304"/>
    <mergeCell ref="M304:O304"/>
    <mergeCell ref="P304:R304"/>
    <mergeCell ref="D305:H305"/>
    <mergeCell ref="I305:J305"/>
    <mergeCell ref="M305:O305"/>
    <mergeCell ref="P305:R305"/>
    <mergeCell ref="D302:H302"/>
    <mergeCell ref="I302:J302"/>
    <mergeCell ref="M302:O302"/>
    <mergeCell ref="P302:R302"/>
    <mergeCell ref="D303:H303"/>
    <mergeCell ref="I303:J303"/>
    <mergeCell ref="M303:O303"/>
    <mergeCell ref="P303:R303"/>
    <mergeCell ref="D300:H300"/>
    <mergeCell ref="I300:J300"/>
    <mergeCell ref="M300:O300"/>
    <mergeCell ref="P300:R300"/>
    <mergeCell ref="D301:H301"/>
    <mergeCell ref="I301:J301"/>
    <mergeCell ref="M301:O301"/>
    <mergeCell ref="P301:R301"/>
    <mergeCell ref="D298:H298"/>
    <mergeCell ref="I298:J298"/>
    <mergeCell ref="M298:O298"/>
    <mergeCell ref="P298:R298"/>
    <mergeCell ref="D299:H299"/>
    <mergeCell ref="I299:J299"/>
    <mergeCell ref="M299:O299"/>
    <mergeCell ref="P299:R299"/>
    <mergeCell ref="D296:H296"/>
    <mergeCell ref="I296:J296"/>
    <mergeCell ref="M296:O296"/>
    <mergeCell ref="P296:R296"/>
    <mergeCell ref="D297:H297"/>
    <mergeCell ref="I297:J297"/>
    <mergeCell ref="M297:O297"/>
    <mergeCell ref="P297:R297"/>
    <mergeCell ref="D294:H294"/>
    <mergeCell ref="I294:J294"/>
    <mergeCell ref="M294:O294"/>
    <mergeCell ref="P294:R294"/>
    <mergeCell ref="D295:H295"/>
    <mergeCell ref="I295:J295"/>
    <mergeCell ref="M295:O295"/>
    <mergeCell ref="P295:R295"/>
    <mergeCell ref="D292:H292"/>
    <mergeCell ref="I292:J292"/>
    <mergeCell ref="M292:O292"/>
    <mergeCell ref="P292:R292"/>
    <mergeCell ref="D293:H293"/>
    <mergeCell ref="I293:J293"/>
    <mergeCell ref="M293:O293"/>
    <mergeCell ref="P293:R293"/>
    <mergeCell ref="D290:H290"/>
    <mergeCell ref="I290:J290"/>
    <mergeCell ref="M290:O290"/>
    <mergeCell ref="P290:R290"/>
    <mergeCell ref="D291:H291"/>
    <mergeCell ref="I291:J291"/>
    <mergeCell ref="M291:O291"/>
    <mergeCell ref="P291:R291"/>
    <mergeCell ref="D288:H288"/>
    <mergeCell ref="I288:J288"/>
    <mergeCell ref="M288:O288"/>
    <mergeCell ref="P288:R288"/>
    <mergeCell ref="D289:H289"/>
    <mergeCell ref="I289:J289"/>
    <mergeCell ref="M289:O289"/>
    <mergeCell ref="P289:R289"/>
    <mergeCell ref="D286:H286"/>
    <mergeCell ref="I286:J286"/>
    <mergeCell ref="M286:O286"/>
    <mergeCell ref="P286:R286"/>
    <mergeCell ref="D287:H287"/>
    <mergeCell ref="I287:J287"/>
    <mergeCell ref="M287:O287"/>
    <mergeCell ref="P287:R287"/>
    <mergeCell ref="D284:H284"/>
    <mergeCell ref="I284:J284"/>
    <mergeCell ref="M284:O284"/>
    <mergeCell ref="P284:R284"/>
    <mergeCell ref="D285:H285"/>
    <mergeCell ref="I285:J285"/>
    <mergeCell ref="M285:O285"/>
    <mergeCell ref="P285:R285"/>
    <mergeCell ref="D282:H282"/>
    <mergeCell ref="I282:J282"/>
    <mergeCell ref="M282:O282"/>
    <mergeCell ref="P282:R282"/>
    <mergeCell ref="D283:H283"/>
    <mergeCell ref="I283:J283"/>
    <mergeCell ref="M283:O283"/>
    <mergeCell ref="P283:R283"/>
    <mergeCell ref="D280:H280"/>
    <mergeCell ref="I280:J280"/>
    <mergeCell ref="M280:O280"/>
    <mergeCell ref="P280:R280"/>
    <mergeCell ref="D281:H281"/>
    <mergeCell ref="I281:J281"/>
    <mergeCell ref="M281:O281"/>
    <mergeCell ref="P281:R281"/>
    <mergeCell ref="D278:H278"/>
    <mergeCell ref="I278:J278"/>
    <mergeCell ref="M278:O278"/>
    <mergeCell ref="P278:R278"/>
    <mergeCell ref="D279:H279"/>
    <mergeCell ref="I279:J279"/>
    <mergeCell ref="M279:O279"/>
    <mergeCell ref="P279:R279"/>
    <mergeCell ref="D276:H276"/>
    <mergeCell ref="I276:J276"/>
    <mergeCell ref="M276:O276"/>
    <mergeCell ref="P276:R276"/>
    <mergeCell ref="D277:H277"/>
    <mergeCell ref="I277:J277"/>
    <mergeCell ref="M277:O277"/>
    <mergeCell ref="P277:R277"/>
    <mergeCell ref="D274:H274"/>
    <mergeCell ref="I274:J274"/>
    <mergeCell ref="M274:O274"/>
    <mergeCell ref="P274:R274"/>
    <mergeCell ref="D275:H275"/>
    <mergeCell ref="I275:J275"/>
    <mergeCell ref="M275:O275"/>
    <mergeCell ref="P275:R275"/>
    <mergeCell ref="D272:H272"/>
    <mergeCell ref="I272:J272"/>
    <mergeCell ref="M272:O272"/>
    <mergeCell ref="P272:R272"/>
    <mergeCell ref="D273:H273"/>
    <mergeCell ref="I273:J273"/>
    <mergeCell ref="M273:O273"/>
    <mergeCell ref="P273:R273"/>
    <mergeCell ref="D270:H270"/>
    <mergeCell ref="I270:J270"/>
    <mergeCell ref="M270:O270"/>
    <mergeCell ref="P270:R270"/>
    <mergeCell ref="D271:H271"/>
    <mergeCell ref="I271:J271"/>
    <mergeCell ref="M271:O271"/>
    <mergeCell ref="P271:R271"/>
    <mergeCell ref="D268:H268"/>
    <mergeCell ref="I268:J268"/>
    <mergeCell ref="M268:O268"/>
    <mergeCell ref="P268:R268"/>
    <mergeCell ref="D269:H269"/>
    <mergeCell ref="I269:J269"/>
    <mergeCell ref="M269:O269"/>
    <mergeCell ref="P269:R269"/>
    <mergeCell ref="D266:H266"/>
    <mergeCell ref="I266:J266"/>
    <mergeCell ref="M266:O266"/>
    <mergeCell ref="P266:R266"/>
    <mergeCell ref="D267:H267"/>
    <mergeCell ref="I267:J267"/>
    <mergeCell ref="M267:O267"/>
    <mergeCell ref="P267:R267"/>
    <mergeCell ref="D264:H264"/>
    <mergeCell ref="I264:J264"/>
    <mergeCell ref="M264:O264"/>
    <mergeCell ref="P264:R264"/>
    <mergeCell ref="D265:H265"/>
    <mergeCell ref="I265:J265"/>
    <mergeCell ref="M265:O265"/>
    <mergeCell ref="P265:R265"/>
    <mergeCell ref="D262:H262"/>
    <mergeCell ref="I262:J262"/>
    <mergeCell ref="M262:O262"/>
    <mergeCell ref="P262:R262"/>
    <mergeCell ref="D263:H263"/>
    <mergeCell ref="I263:J263"/>
    <mergeCell ref="M263:O263"/>
    <mergeCell ref="P263:R263"/>
    <mergeCell ref="D260:H260"/>
    <mergeCell ref="I260:J260"/>
    <mergeCell ref="M260:O260"/>
    <mergeCell ref="P260:R260"/>
    <mergeCell ref="D261:H261"/>
    <mergeCell ref="I261:J261"/>
    <mergeCell ref="M261:O261"/>
    <mergeCell ref="P261:R261"/>
    <mergeCell ref="D258:H258"/>
    <mergeCell ref="I258:J258"/>
    <mergeCell ref="M258:O258"/>
    <mergeCell ref="P258:R258"/>
    <mergeCell ref="D259:H259"/>
    <mergeCell ref="I259:J259"/>
    <mergeCell ref="M259:O259"/>
    <mergeCell ref="P259:R259"/>
    <mergeCell ref="D256:H256"/>
    <mergeCell ref="I256:J256"/>
    <mergeCell ref="M256:O256"/>
    <mergeCell ref="P256:R256"/>
    <mergeCell ref="D257:H257"/>
    <mergeCell ref="I257:J257"/>
    <mergeCell ref="M257:O257"/>
    <mergeCell ref="P257:R257"/>
    <mergeCell ref="D254:H254"/>
    <mergeCell ref="I254:J254"/>
    <mergeCell ref="M254:O254"/>
    <mergeCell ref="P254:R254"/>
    <mergeCell ref="D255:H255"/>
    <mergeCell ref="I255:J255"/>
    <mergeCell ref="M255:O255"/>
    <mergeCell ref="P255:R255"/>
    <mergeCell ref="D252:H252"/>
    <mergeCell ref="I252:J252"/>
    <mergeCell ref="M252:O252"/>
    <mergeCell ref="P252:R252"/>
    <mergeCell ref="D253:H253"/>
    <mergeCell ref="I253:J253"/>
    <mergeCell ref="M253:O253"/>
    <mergeCell ref="P253:R253"/>
    <mergeCell ref="D250:H250"/>
    <mergeCell ref="I250:J250"/>
    <mergeCell ref="M250:O250"/>
    <mergeCell ref="P250:R250"/>
    <mergeCell ref="D251:H251"/>
    <mergeCell ref="I251:J251"/>
    <mergeCell ref="M251:O251"/>
    <mergeCell ref="P251:R251"/>
    <mergeCell ref="D248:H248"/>
    <mergeCell ref="I248:J248"/>
    <mergeCell ref="M248:O248"/>
    <mergeCell ref="P248:R248"/>
    <mergeCell ref="D249:H249"/>
    <mergeCell ref="I249:J249"/>
    <mergeCell ref="M249:O249"/>
    <mergeCell ref="P249:R249"/>
    <mergeCell ref="D246:H246"/>
    <mergeCell ref="I246:J246"/>
    <mergeCell ref="M246:O246"/>
    <mergeCell ref="P246:R246"/>
    <mergeCell ref="D247:H247"/>
    <mergeCell ref="I247:J247"/>
    <mergeCell ref="M247:O247"/>
    <mergeCell ref="P247:R247"/>
    <mergeCell ref="D244:H244"/>
    <mergeCell ref="I244:J244"/>
    <mergeCell ref="M244:O244"/>
    <mergeCell ref="P244:R244"/>
    <mergeCell ref="D245:H245"/>
    <mergeCell ref="I245:J245"/>
    <mergeCell ref="M245:O245"/>
    <mergeCell ref="P245:R245"/>
    <mergeCell ref="D242:H242"/>
    <mergeCell ref="I242:J242"/>
    <mergeCell ref="M242:O242"/>
    <mergeCell ref="P242:R242"/>
    <mergeCell ref="D243:H243"/>
    <mergeCell ref="I243:J243"/>
    <mergeCell ref="M243:O243"/>
    <mergeCell ref="P243:R243"/>
    <mergeCell ref="D240:H240"/>
    <mergeCell ref="I240:J240"/>
    <mergeCell ref="M240:O240"/>
    <mergeCell ref="P240:R240"/>
    <mergeCell ref="D241:H241"/>
    <mergeCell ref="I241:J241"/>
    <mergeCell ref="M241:O241"/>
    <mergeCell ref="P241:R241"/>
    <mergeCell ref="D238:H238"/>
    <mergeCell ref="I238:J238"/>
    <mergeCell ref="M238:O238"/>
    <mergeCell ref="P238:R238"/>
    <mergeCell ref="D239:H239"/>
    <mergeCell ref="I239:J239"/>
    <mergeCell ref="M239:O239"/>
    <mergeCell ref="P239:R239"/>
    <mergeCell ref="D236:H236"/>
    <mergeCell ref="I236:J236"/>
    <mergeCell ref="M236:O236"/>
    <mergeCell ref="P236:R236"/>
    <mergeCell ref="D237:H237"/>
    <mergeCell ref="I237:J237"/>
    <mergeCell ref="M237:O237"/>
    <mergeCell ref="P237:R237"/>
    <mergeCell ref="D234:H234"/>
    <mergeCell ref="I234:J234"/>
    <mergeCell ref="M234:O234"/>
    <mergeCell ref="P234:R234"/>
    <mergeCell ref="D235:H235"/>
    <mergeCell ref="I235:J235"/>
    <mergeCell ref="M235:O235"/>
    <mergeCell ref="P235:R235"/>
    <mergeCell ref="D232:H232"/>
    <mergeCell ref="I232:J232"/>
    <mergeCell ref="M232:O232"/>
    <mergeCell ref="P232:R232"/>
    <mergeCell ref="D233:H233"/>
    <mergeCell ref="I233:J233"/>
    <mergeCell ref="M233:O233"/>
    <mergeCell ref="P233:R233"/>
    <mergeCell ref="D230:H230"/>
    <mergeCell ref="I230:J230"/>
    <mergeCell ref="M230:O230"/>
    <mergeCell ref="P230:R230"/>
    <mergeCell ref="D231:H231"/>
    <mergeCell ref="I231:J231"/>
    <mergeCell ref="M231:O231"/>
    <mergeCell ref="P231:R231"/>
    <mergeCell ref="D228:H228"/>
    <mergeCell ref="I228:J228"/>
    <mergeCell ref="M228:O228"/>
    <mergeCell ref="P228:R228"/>
    <mergeCell ref="D229:H229"/>
    <mergeCell ref="I229:J229"/>
    <mergeCell ref="M229:O229"/>
    <mergeCell ref="P229:R229"/>
    <mergeCell ref="D226:H226"/>
    <mergeCell ref="I226:J226"/>
    <mergeCell ref="M226:O226"/>
    <mergeCell ref="P226:R226"/>
    <mergeCell ref="D227:H227"/>
    <mergeCell ref="I227:J227"/>
    <mergeCell ref="M227:O227"/>
    <mergeCell ref="P227:R227"/>
    <mergeCell ref="D224:H224"/>
    <mergeCell ref="I224:J224"/>
    <mergeCell ref="M224:O224"/>
    <mergeCell ref="P224:R224"/>
    <mergeCell ref="D225:H225"/>
    <mergeCell ref="I225:J225"/>
    <mergeCell ref="M225:O225"/>
    <mergeCell ref="P225:R225"/>
    <mergeCell ref="D222:H222"/>
    <mergeCell ref="I222:J222"/>
    <mergeCell ref="M222:O222"/>
    <mergeCell ref="P222:R222"/>
    <mergeCell ref="D223:H223"/>
    <mergeCell ref="I223:J223"/>
    <mergeCell ref="M223:O223"/>
    <mergeCell ref="P223:R223"/>
    <mergeCell ref="D220:H220"/>
    <mergeCell ref="I220:J220"/>
    <mergeCell ref="M220:O220"/>
    <mergeCell ref="P220:R220"/>
    <mergeCell ref="D221:H221"/>
    <mergeCell ref="I221:J221"/>
    <mergeCell ref="M221:O221"/>
    <mergeCell ref="P221:R221"/>
    <mergeCell ref="D218:H218"/>
    <mergeCell ref="I218:J218"/>
    <mergeCell ref="M218:O218"/>
    <mergeCell ref="P218:R218"/>
    <mergeCell ref="D219:H219"/>
    <mergeCell ref="I219:J219"/>
    <mergeCell ref="M219:O219"/>
    <mergeCell ref="P219:R219"/>
    <mergeCell ref="D216:H216"/>
    <mergeCell ref="I216:J216"/>
    <mergeCell ref="M216:O216"/>
    <mergeCell ref="P216:R216"/>
    <mergeCell ref="D217:H217"/>
    <mergeCell ref="I217:J217"/>
    <mergeCell ref="M217:O217"/>
    <mergeCell ref="P217:R217"/>
    <mergeCell ref="D214:H214"/>
    <mergeCell ref="I214:J214"/>
    <mergeCell ref="M214:O214"/>
    <mergeCell ref="P214:R214"/>
    <mergeCell ref="D215:H215"/>
    <mergeCell ref="I215:J215"/>
    <mergeCell ref="M215:O215"/>
    <mergeCell ref="P215:R215"/>
    <mergeCell ref="D212:H212"/>
    <mergeCell ref="I212:J212"/>
    <mergeCell ref="M212:O212"/>
    <mergeCell ref="P212:R212"/>
    <mergeCell ref="D213:H213"/>
    <mergeCell ref="I213:J213"/>
    <mergeCell ref="M213:O213"/>
    <mergeCell ref="P213:R213"/>
    <mergeCell ref="D210:H210"/>
    <mergeCell ref="I210:J210"/>
    <mergeCell ref="M210:O210"/>
    <mergeCell ref="P210:R210"/>
    <mergeCell ref="D211:H211"/>
    <mergeCell ref="I211:J211"/>
    <mergeCell ref="M211:O211"/>
    <mergeCell ref="P211:R211"/>
    <mergeCell ref="D208:H208"/>
    <mergeCell ref="I208:J208"/>
    <mergeCell ref="M208:O208"/>
    <mergeCell ref="P208:R208"/>
    <mergeCell ref="D209:H209"/>
    <mergeCell ref="I209:J209"/>
    <mergeCell ref="M209:O209"/>
    <mergeCell ref="P209:R209"/>
    <mergeCell ref="D206:H206"/>
    <mergeCell ref="I206:J206"/>
    <mergeCell ref="M206:O206"/>
    <mergeCell ref="P206:R206"/>
    <mergeCell ref="D207:H207"/>
    <mergeCell ref="I207:J207"/>
    <mergeCell ref="M207:O207"/>
    <mergeCell ref="P207:R207"/>
    <mergeCell ref="D204:H204"/>
    <mergeCell ref="I204:J204"/>
    <mergeCell ref="M204:O204"/>
    <mergeCell ref="P204:R204"/>
    <mergeCell ref="D205:H205"/>
    <mergeCell ref="I205:J205"/>
    <mergeCell ref="M205:O205"/>
    <mergeCell ref="P205:R205"/>
    <mergeCell ref="D202:H202"/>
    <mergeCell ref="I202:J202"/>
    <mergeCell ref="M202:O202"/>
    <mergeCell ref="P202:R202"/>
    <mergeCell ref="D203:H203"/>
    <mergeCell ref="I203:J203"/>
    <mergeCell ref="M203:O203"/>
    <mergeCell ref="P203:R203"/>
    <mergeCell ref="D200:H200"/>
    <mergeCell ref="I200:J200"/>
    <mergeCell ref="M200:O200"/>
    <mergeCell ref="P200:R200"/>
    <mergeCell ref="D201:H201"/>
    <mergeCell ref="I201:J201"/>
    <mergeCell ref="M201:O201"/>
    <mergeCell ref="P201:R201"/>
    <mergeCell ref="D198:H198"/>
    <mergeCell ref="I198:J198"/>
    <mergeCell ref="M198:O198"/>
    <mergeCell ref="P198:R198"/>
    <mergeCell ref="D199:H199"/>
    <mergeCell ref="I199:J199"/>
    <mergeCell ref="M199:O199"/>
    <mergeCell ref="P199:R199"/>
    <mergeCell ref="D196:H196"/>
    <mergeCell ref="I196:J196"/>
    <mergeCell ref="M196:O196"/>
    <mergeCell ref="P196:R196"/>
    <mergeCell ref="D197:H197"/>
    <mergeCell ref="I197:J197"/>
    <mergeCell ref="M197:O197"/>
    <mergeCell ref="P197:R197"/>
    <mergeCell ref="D194:H194"/>
    <mergeCell ref="I194:J194"/>
    <mergeCell ref="M194:O194"/>
    <mergeCell ref="P194:R194"/>
    <mergeCell ref="D195:H195"/>
    <mergeCell ref="I195:J195"/>
    <mergeCell ref="M195:O195"/>
    <mergeCell ref="P195:R195"/>
    <mergeCell ref="D192:H192"/>
    <mergeCell ref="I192:J192"/>
    <mergeCell ref="M192:O192"/>
    <mergeCell ref="P192:R192"/>
    <mergeCell ref="D193:H193"/>
    <mergeCell ref="I193:J193"/>
    <mergeCell ref="M193:O193"/>
    <mergeCell ref="P193:R193"/>
    <mergeCell ref="D190:H190"/>
    <mergeCell ref="I190:J190"/>
    <mergeCell ref="M190:O190"/>
    <mergeCell ref="P190:R190"/>
    <mergeCell ref="D191:H191"/>
    <mergeCell ref="I191:J191"/>
    <mergeCell ref="M191:O191"/>
    <mergeCell ref="P191:R191"/>
    <mergeCell ref="D188:H188"/>
    <mergeCell ref="I188:J188"/>
    <mergeCell ref="M188:O188"/>
    <mergeCell ref="P188:R188"/>
    <mergeCell ref="D189:H189"/>
    <mergeCell ref="I189:J189"/>
    <mergeCell ref="M189:O189"/>
    <mergeCell ref="P189:R189"/>
    <mergeCell ref="D186:H186"/>
    <mergeCell ref="I186:J186"/>
    <mergeCell ref="M186:O186"/>
    <mergeCell ref="P186:R186"/>
    <mergeCell ref="D187:H187"/>
    <mergeCell ref="I187:J187"/>
    <mergeCell ref="M187:O187"/>
    <mergeCell ref="P187:R187"/>
    <mergeCell ref="D184:H184"/>
    <mergeCell ref="I184:J184"/>
    <mergeCell ref="M184:O184"/>
    <mergeCell ref="P184:R184"/>
    <mergeCell ref="D185:H185"/>
    <mergeCell ref="I185:J185"/>
    <mergeCell ref="M185:O185"/>
    <mergeCell ref="P185:R185"/>
    <mergeCell ref="D182:H182"/>
    <mergeCell ref="I182:J182"/>
    <mergeCell ref="M182:O182"/>
    <mergeCell ref="P182:R182"/>
    <mergeCell ref="D183:H183"/>
    <mergeCell ref="I183:J183"/>
    <mergeCell ref="M183:O183"/>
    <mergeCell ref="P183:R183"/>
    <mergeCell ref="D180:H180"/>
    <mergeCell ref="I180:J180"/>
    <mergeCell ref="M180:O180"/>
    <mergeCell ref="P180:R180"/>
    <mergeCell ref="D181:H181"/>
    <mergeCell ref="I181:J181"/>
    <mergeCell ref="M181:O181"/>
    <mergeCell ref="P181:R181"/>
    <mergeCell ref="D178:H178"/>
    <mergeCell ref="I178:J178"/>
    <mergeCell ref="M178:O178"/>
    <mergeCell ref="P178:R178"/>
    <mergeCell ref="D179:H179"/>
    <mergeCell ref="I179:J179"/>
    <mergeCell ref="M179:O179"/>
    <mergeCell ref="P179:R179"/>
    <mergeCell ref="D176:H176"/>
    <mergeCell ref="I176:J176"/>
    <mergeCell ref="M176:O176"/>
    <mergeCell ref="P176:R176"/>
    <mergeCell ref="D177:H177"/>
    <mergeCell ref="I177:J177"/>
    <mergeCell ref="M177:O177"/>
    <mergeCell ref="P177:R177"/>
    <mergeCell ref="D174:H174"/>
    <mergeCell ref="I174:J174"/>
    <mergeCell ref="M174:O174"/>
    <mergeCell ref="P174:R174"/>
    <mergeCell ref="D175:H175"/>
    <mergeCell ref="I175:J175"/>
    <mergeCell ref="M175:O175"/>
    <mergeCell ref="P175:R175"/>
    <mergeCell ref="D172:H172"/>
    <mergeCell ref="I172:J172"/>
    <mergeCell ref="M172:O172"/>
    <mergeCell ref="P172:R172"/>
    <mergeCell ref="D173:H173"/>
    <mergeCell ref="I173:J173"/>
    <mergeCell ref="M173:O173"/>
    <mergeCell ref="P173:R173"/>
    <mergeCell ref="D170:H170"/>
    <mergeCell ref="I170:J170"/>
    <mergeCell ref="M170:O170"/>
    <mergeCell ref="P170:R170"/>
    <mergeCell ref="D171:H171"/>
    <mergeCell ref="I171:J171"/>
    <mergeCell ref="M171:O171"/>
    <mergeCell ref="P171:R171"/>
    <mergeCell ref="D168:H168"/>
    <mergeCell ref="I168:J168"/>
    <mergeCell ref="M168:O168"/>
    <mergeCell ref="P168:R168"/>
    <mergeCell ref="D169:H169"/>
    <mergeCell ref="I169:J169"/>
    <mergeCell ref="M169:O169"/>
    <mergeCell ref="P169:R169"/>
    <mergeCell ref="D166:H166"/>
    <mergeCell ref="I166:J166"/>
    <mergeCell ref="M166:O166"/>
    <mergeCell ref="P166:R166"/>
    <mergeCell ref="D167:H167"/>
    <mergeCell ref="I167:J167"/>
    <mergeCell ref="M167:O167"/>
    <mergeCell ref="P167:R167"/>
    <mergeCell ref="D164:H164"/>
    <mergeCell ref="I164:J164"/>
    <mergeCell ref="M164:O164"/>
    <mergeCell ref="P164:R164"/>
    <mergeCell ref="D165:H165"/>
    <mergeCell ref="I165:J165"/>
    <mergeCell ref="M165:O165"/>
    <mergeCell ref="P165:R165"/>
    <mergeCell ref="D162:H162"/>
    <mergeCell ref="I162:J162"/>
    <mergeCell ref="M162:O162"/>
    <mergeCell ref="P162:R162"/>
    <mergeCell ref="D163:H163"/>
    <mergeCell ref="I163:J163"/>
    <mergeCell ref="M163:O163"/>
    <mergeCell ref="P163:R163"/>
    <mergeCell ref="D160:H160"/>
    <mergeCell ref="I160:J160"/>
    <mergeCell ref="M160:O160"/>
    <mergeCell ref="P160:R160"/>
    <mergeCell ref="D161:H161"/>
    <mergeCell ref="I161:J161"/>
    <mergeCell ref="M161:O161"/>
    <mergeCell ref="P161:R161"/>
    <mergeCell ref="D158:H158"/>
    <mergeCell ref="I158:J158"/>
    <mergeCell ref="M158:O158"/>
    <mergeCell ref="P158:R158"/>
    <mergeCell ref="D159:H159"/>
    <mergeCell ref="I159:J159"/>
    <mergeCell ref="M159:O159"/>
    <mergeCell ref="P159:R159"/>
    <mergeCell ref="D156:H156"/>
    <mergeCell ref="I156:J156"/>
    <mergeCell ref="M156:O156"/>
    <mergeCell ref="P156:R156"/>
    <mergeCell ref="D157:H157"/>
    <mergeCell ref="I157:J157"/>
    <mergeCell ref="M157:O157"/>
    <mergeCell ref="P157:R157"/>
    <mergeCell ref="D154:H154"/>
    <mergeCell ref="I154:J154"/>
    <mergeCell ref="M154:O154"/>
    <mergeCell ref="P154:R154"/>
    <mergeCell ref="D155:H155"/>
    <mergeCell ref="I155:J155"/>
    <mergeCell ref="M155:O155"/>
    <mergeCell ref="P155:R155"/>
    <mergeCell ref="D152:H152"/>
    <mergeCell ref="I152:J152"/>
    <mergeCell ref="M152:O152"/>
    <mergeCell ref="P152:R152"/>
    <mergeCell ref="D153:H153"/>
    <mergeCell ref="I153:J153"/>
    <mergeCell ref="M153:O153"/>
    <mergeCell ref="P153:R153"/>
    <mergeCell ref="D150:H150"/>
    <mergeCell ref="I150:J150"/>
    <mergeCell ref="M150:O150"/>
    <mergeCell ref="P150:R150"/>
    <mergeCell ref="D151:H151"/>
    <mergeCell ref="I151:J151"/>
    <mergeCell ref="M151:O151"/>
    <mergeCell ref="P151:R151"/>
    <mergeCell ref="D148:H148"/>
    <mergeCell ref="I148:J148"/>
    <mergeCell ref="M148:O148"/>
    <mergeCell ref="P148:R148"/>
    <mergeCell ref="D149:H149"/>
    <mergeCell ref="I149:J149"/>
    <mergeCell ref="M149:O149"/>
    <mergeCell ref="P149:R149"/>
    <mergeCell ref="D146:H146"/>
    <mergeCell ref="I146:J146"/>
    <mergeCell ref="M146:O146"/>
    <mergeCell ref="P146:R146"/>
    <mergeCell ref="D147:H147"/>
    <mergeCell ref="I147:J147"/>
    <mergeCell ref="M147:O147"/>
    <mergeCell ref="P147:R147"/>
    <mergeCell ref="D144:H144"/>
    <mergeCell ref="I144:J144"/>
    <mergeCell ref="M144:O144"/>
    <mergeCell ref="P144:R144"/>
    <mergeCell ref="D145:H145"/>
    <mergeCell ref="I145:J145"/>
    <mergeCell ref="M145:O145"/>
    <mergeCell ref="P145:R145"/>
    <mergeCell ref="D142:H142"/>
    <mergeCell ref="I142:J142"/>
    <mergeCell ref="M142:O142"/>
    <mergeCell ref="P142:R142"/>
    <mergeCell ref="D143:H143"/>
    <mergeCell ref="I143:J143"/>
    <mergeCell ref="M143:O143"/>
    <mergeCell ref="P143:R143"/>
    <mergeCell ref="D140:H140"/>
    <mergeCell ref="I140:J140"/>
    <mergeCell ref="M140:O140"/>
    <mergeCell ref="P140:R140"/>
    <mergeCell ref="D141:H141"/>
    <mergeCell ref="I141:J141"/>
    <mergeCell ref="M141:O141"/>
    <mergeCell ref="P141:R141"/>
    <mergeCell ref="D138:H138"/>
    <mergeCell ref="I138:J138"/>
    <mergeCell ref="M138:O138"/>
    <mergeCell ref="P138:R138"/>
    <mergeCell ref="D139:H139"/>
    <mergeCell ref="I139:J139"/>
    <mergeCell ref="M139:O139"/>
    <mergeCell ref="P139:R139"/>
    <mergeCell ref="D136:H136"/>
    <mergeCell ref="I136:J136"/>
    <mergeCell ref="M136:O136"/>
    <mergeCell ref="P136:R136"/>
    <mergeCell ref="D137:H137"/>
    <mergeCell ref="I137:J137"/>
    <mergeCell ref="M137:O137"/>
    <mergeCell ref="P137:R137"/>
    <mergeCell ref="D134:H134"/>
    <mergeCell ref="I134:J134"/>
    <mergeCell ref="M134:O134"/>
    <mergeCell ref="P134:R134"/>
    <mergeCell ref="D135:H135"/>
    <mergeCell ref="I135:J135"/>
    <mergeCell ref="M135:O135"/>
    <mergeCell ref="P135:R135"/>
    <mergeCell ref="D132:H132"/>
    <mergeCell ref="I132:J132"/>
    <mergeCell ref="M132:O132"/>
    <mergeCell ref="P132:R132"/>
    <mergeCell ref="D133:H133"/>
    <mergeCell ref="I133:J133"/>
    <mergeCell ref="M133:O133"/>
    <mergeCell ref="P133:R133"/>
    <mergeCell ref="D130:H130"/>
    <mergeCell ref="I130:J130"/>
    <mergeCell ref="M130:O130"/>
    <mergeCell ref="P130:R130"/>
    <mergeCell ref="D131:H131"/>
    <mergeCell ref="I131:J131"/>
    <mergeCell ref="M131:O131"/>
    <mergeCell ref="P131:R131"/>
    <mergeCell ref="D128:H128"/>
    <mergeCell ref="I128:J128"/>
    <mergeCell ref="M128:O128"/>
    <mergeCell ref="P128:R128"/>
    <mergeCell ref="D129:H129"/>
    <mergeCell ref="I129:J129"/>
    <mergeCell ref="M129:O129"/>
    <mergeCell ref="P129:R129"/>
    <mergeCell ref="D126:H126"/>
    <mergeCell ref="I126:J126"/>
    <mergeCell ref="M126:O126"/>
    <mergeCell ref="P126:R126"/>
    <mergeCell ref="D127:H127"/>
    <mergeCell ref="I127:J127"/>
    <mergeCell ref="M127:O127"/>
    <mergeCell ref="P127:R127"/>
    <mergeCell ref="D124:H124"/>
    <mergeCell ref="I124:J124"/>
    <mergeCell ref="M124:O124"/>
    <mergeCell ref="P124:R124"/>
    <mergeCell ref="D125:H125"/>
    <mergeCell ref="I125:J125"/>
    <mergeCell ref="M125:O125"/>
    <mergeCell ref="P125:R125"/>
    <mergeCell ref="D122:H122"/>
    <mergeCell ref="I122:J122"/>
    <mergeCell ref="M122:O122"/>
    <mergeCell ref="P122:R122"/>
    <mergeCell ref="D123:H123"/>
    <mergeCell ref="I123:J123"/>
    <mergeCell ref="M123:O123"/>
    <mergeCell ref="P123:R123"/>
    <mergeCell ref="D120:H120"/>
    <mergeCell ref="I120:J120"/>
    <mergeCell ref="M120:O120"/>
    <mergeCell ref="P120:R120"/>
    <mergeCell ref="D121:H121"/>
    <mergeCell ref="I121:J121"/>
    <mergeCell ref="M121:O121"/>
    <mergeCell ref="P121:R121"/>
    <mergeCell ref="D118:H118"/>
    <mergeCell ref="I118:J118"/>
    <mergeCell ref="M118:O118"/>
    <mergeCell ref="P118:R118"/>
    <mergeCell ref="D119:H119"/>
    <mergeCell ref="I119:J119"/>
    <mergeCell ref="M119:O119"/>
    <mergeCell ref="P119:R119"/>
    <mergeCell ref="D116:H116"/>
    <mergeCell ref="I116:J116"/>
    <mergeCell ref="M116:O116"/>
    <mergeCell ref="P116:R116"/>
    <mergeCell ref="D117:H117"/>
    <mergeCell ref="I117:J117"/>
    <mergeCell ref="M117:O117"/>
    <mergeCell ref="P117:R117"/>
    <mergeCell ref="D114:H114"/>
    <mergeCell ref="I114:J114"/>
    <mergeCell ref="M114:O114"/>
    <mergeCell ref="P114:R114"/>
    <mergeCell ref="D115:H115"/>
    <mergeCell ref="I115:J115"/>
    <mergeCell ref="M115:O115"/>
    <mergeCell ref="P115:R115"/>
    <mergeCell ref="D112:H112"/>
    <mergeCell ref="I112:J112"/>
    <mergeCell ref="M112:O112"/>
    <mergeCell ref="P112:R112"/>
    <mergeCell ref="D113:H113"/>
    <mergeCell ref="I113:J113"/>
    <mergeCell ref="M113:O113"/>
    <mergeCell ref="P113:R113"/>
    <mergeCell ref="D110:H110"/>
    <mergeCell ref="I110:J110"/>
    <mergeCell ref="M110:O110"/>
    <mergeCell ref="P110:R110"/>
    <mergeCell ref="D111:H111"/>
    <mergeCell ref="I111:J111"/>
    <mergeCell ref="M111:O111"/>
    <mergeCell ref="P111:R111"/>
    <mergeCell ref="D108:H108"/>
    <mergeCell ref="I108:J108"/>
    <mergeCell ref="M108:O108"/>
    <mergeCell ref="P108:R108"/>
    <mergeCell ref="D109:H109"/>
    <mergeCell ref="I109:J109"/>
    <mergeCell ref="M109:O109"/>
    <mergeCell ref="P109:R109"/>
    <mergeCell ref="D106:H106"/>
    <mergeCell ref="I106:J106"/>
    <mergeCell ref="M106:O106"/>
    <mergeCell ref="P106:R106"/>
    <mergeCell ref="D107:H107"/>
    <mergeCell ref="I107:J107"/>
    <mergeCell ref="M107:O107"/>
    <mergeCell ref="P107:R107"/>
    <mergeCell ref="D104:H104"/>
    <mergeCell ref="I104:J104"/>
    <mergeCell ref="M104:O104"/>
    <mergeCell ref="P104:R104"/>
    <mergeCell ref="D105:H105"/>
    <mergeCell ref="I105:J105"/>
    <mergeCell ref="M105:O105"/>
    <mergeCell ref="P105:R105"/>
    <mergeCell ref="D102:H102"/>
    <mergeCell ref="I102:J102"/>
    <mergeCell ref="M102:O102"/>
    <mergeCell ref="P102:R102"/>
    <mergeCell ref="D103:H103"/>
    <mergeCell ref="I103:J103"/>
    <mergeCell ref="M103:O103"/>
    <mergeCell ref="P103:R103"/>
    <mergeCell ref="D100:H100"/>
    <mergeCell ref="I100:J100"/>
    <mergeCell ref="M100:O100"/>
    <mergeCell ref="P100:R100"/>
    <mergeCell ref="D101:H101"/>
    <mergeCell ref="I101:J101"/>
    <mergeCell ref="M101:O101"/>
    <mergeCell ref="P101:R101"/>
    <mergeCell ref="D98:H98"/>
    <mergeCell ref="I98:J98"/>
    <mergeCell ref="M98:O98"/>
    <mergeCell ref="P98:R98"/>
    <mergeCell ref="D99:H99"/>
    <mergeCell ref="I99:J99"/>
    <mergeCell ref="M99:O99"/>
    <mergeCell ref="P99:R99"/>
    <mergeCell ref="D96:H96"/>
    <mergeCell ref="I96:J96"/>
    <mergeCell ref="M96:O96"/>
    <mergeCell ref="P96:R96"/>
    <mergeCell ref="D97:H97"/>
    <mergeCell ref="I97:J97"/>
    <mergeCell ref="M97:O97"/>
    <mergeCell ref="P97:R97"/>
    <mergeCell ref="D94:H94"/>
    <mergeCell ref="I94:J94"/>
    <mergeCell ref="M94:O94"/>
    <mergeCell ref="P94:R94"/>
    <mergeCell ref="D95:H95"/>
    <mergeCell ref="I95:J95"/>
    <mergeCell ref="M95:O95"/>
    <mergeCell ref="P95:R95"/>
    <mergeCell ref="D92:H92"/>
    <mergeCell ref="I92:J92"/>
    <mergeCell ref="M92:O92"/>
    <mergeCell ref="P92:R92"/>
    <mergeCell ref="D93:H93"/>
    <mergeCell ref="I93:J93"/>
    <mergeCell ref="M93:O93"/>
    <mergeCell ref="P93:R93"/>
    <mergeCell ref="D90:H90"/>
    <mergeCell ref="I90:J90"/>
    <mergeCell ref="M90:O90"/>
    <mergeCell ref="P90:R90"/>
    <mergeCell ref="D91:H91"/>
    <mergeCell ref="I91:J91"/>
    <mergeCell ref="M91:O91"/>
    <mergeCell ref="P91:R91"/>
    <mergeCell ref="D88:H88"/>
    <mergeCell ref="I88:J88"/>
    <mergeCell ref="M88:O88"/>
    <mergeCell ref="P88:R88"/>
    <mergeCell ref="D89:H89"/>
    <mergeCell ref="I89:J89"/>
    <mergeCell ref="M89:O89"/>
    <mergeCell ref="P89:R89"/>
    <mergeCell ref="D86:H86"/>
    <mergeCell ref="I86:J86"/>
    <mergeCell ref="M86:O86"/>
    <mergeCell ref="P86:R86"/>
    <mergeCell ref="D87:H87"/>
    <mergeCell ref="I87:J87"/>
    <mergeCell ref="M87:O87"/>
    <mergeCell ref="P87:R87"/>
    <mergeCell ref="D84:H84"/>
    <mergeCell ref="I84:J84"/>
    <mergeCell ref="M84:O84"/>
    <mergeCell ref="P84:R84"/>
    <mergeCell ref="D85:H85"/>
    <mergeCell ref="I85:J85"/>
    <mergeCell ref="M85:O85"/>
    <mergeCell ref="P85:R85"/>
    <mergeCell ref="D82:H82"/>
    <mergeCell ref="I82:J82"/>
    <mergeCell ref="M82:O82"/>
    <mergeCell ref="P82:R82"/>
    <mergeCell ref="D83:H83"/>
    <mergeCell ref="I83:J83"/>
    <mergeCell ref="M83:O83"/>
    <mergeCell ref="P83:R83"/>
    <mergeCell ref="D80:H80"/>
    <mergeCell ref="I80:J80"/>
    <mergeCell ref="M80:O80"/>
    <mergeCell ref="P80:R80"/>
    <mergeCell ref="D81:H81"/>
    <mergeCell ref="I81:J81"/>
    <mergeCell ref="M81:O81"/>
    <mergeCell ref="P81:R81"/>
    <mergeCell ref="D78:H78"/>
    <mergeCell ref="I78:J78"/>
    <mergeCell ref="M78:O78"/>
    <mergeCell ref="P78:R78"/>
    <mergeCell ref="D79:H79"/>
    <mergeCell ref="I79:J79"/>
    <mergeCell ref="M79:O79"/>
    <mergeCell ref="P79:R79"/>
    <mergeCell ref="D76:H76"/>
    <mergeCell ref="I76:J76"/>
    <mergeCell ref="M76:O76"/>
    <mergeCell ref="P76:R76"/>
    <mergeCell ref="D77:H77"/>
    <mergeCell ref="I77:J77"/>
    <mergeCell ref="M77:O77"/>
    <mergeCell ref="P77:R77"/>
    <mergeCell ref="D74:H74"/>
    <mergeCell ref="I74:J74"/>
    <mergeCell ref="M74:O74"/>
    <mergeCell ref="P74:R74"/>
    <mergeCell ref="D75:H75"/>
    <mergeCell ref="I75:J75"/>
    <mergeCell ref="M75:O75"/>
    <mergeCell ref="P75:R75"/>
    <mergeCell ref="D72:H72"/>
    <mergeCell ref="I72:J72"/>
    <mergeCell ref="M72:O72"/>
    <mergeCell ref="P72:R72"/>
    <mergeCell ref="D73:H73"/>
    <mergeCell ref="I73:J73"/>
    <mergeCell ref="M73:O73"/>
    <mergeCell ref="P73:R73"/>
    <mergeCell ref="D70:H70"/>
    <mergeCell ref="I70:J70"/>
    <mergeCell ref="M70:O70"/>
    <mergeCell ref="P70:R70"/>
    <mergeCell ref="D71:H71"/>
    <mergeCell ref="I71:J71"/>
    <mergeCell ref="M71:O71"/>
    <mergeCell ref="P71:R71"/>
    <mergeCell ref="D68:H68"/>
    <mergeCell ref="I68:J68"/>
    <mergeCell ref="M68:O68"/>
    <mergeCell ref="P68:R68"/>
    <mergeCell ref="D69:H69"/>
    <mergeCell ref="I69:J69"/>
    <mergeCell ref="M69:O69"/>
    <mergeCell ref="P69:R69"/>
    <mergeCell ref="D66:H66"/>
    <mergeCell ref="I66:J66"/>
    <mergeCell ref="M66:O66"/>
    <mergeCell ref="P66:R66"/>
    <mergeCell ref="D67:H67"/>
    <mergeCell ref="I67:J67"/>
    <mergeCell ref="M67:O67"/>
    <mergeCell ref="P67:R67"/>
    <mergeCell ref="D64:H64"/>
    <mergeCell ref="I64:J64"/>
    <mergeCell ref="M64:O64"/>
    <mergeCell ref="P64:R64"/>
    <mergeCell ref="D65:H65"/>
    <mergeCell ref="I65:J65"/>
    <mergeCell ref="M65:O65"/>
    <mergeCell ref="P65:R65"/>
    <mergeCell ref="D62:H62"/>
    <mergeCell ref="I62:J62"/>
    <mergeCell ref="M62:O62"/>
    <mergeCell ref="P62:R62"/>
    <mergeCell ref="D63:H63"/>
    <mergeCell ref="I63:J63"/>
    <mergeCell ref="M63:O63"/>
    <mergeCell ref="P63:R63"/>
    <mergeCell ref="D60:H60"/>
    <mergeCell ref="I60:J60"/>
    <mergeCell ref="M60:O60"/>
    <mergeCell ref="P60:R60"/>
    <mergeCell ref="D61:H61"/>
    <mergeCell ref="I61:J61"/>
    <mergeCell ref="M61:O61"/>
    <mergeCell ref="P61:R61"/>
    <mergeCell ref="D58:H58"/>
    <mergeCell ref="I58:J58"/>
    <mergeCell ref="M58:O58"/>
    <mergeCell ref="P58:R58"/>
    <mergeCell ref="D59:H59"/>
    <mergeCell ref="I59:J59"/>
    <mergeCell ref="M59:O59"/>
    <mergeCell ref="P59:R59"/>
    <mergeCell ref="D56:H56"/>
    <mergeCell ref="I56:J56"/>
    <mergeCell ref="M56:O56"/>
    <mergeCell ref="P56:R56"/>
    <mergeCell ref="D57:H57"/>
    <mergeCell ref="I57:J57"/>
    <mergeCell ref="M57:O57"/>
    <mergeCell ref="P57:R57"/>
    <mergeCell ref="D54:H54"/>
    <mergeCell ref="I54:J54"/>
    <mergeCell ref="M54:O54"/>
    <mergeCell ref="P54:R54"/>
    <mergeCell ref="D55:H55"/>
    <mergeCell ref="I55:J55"/>
    <mergeCell ref="M55:O55"/>
    <mergeCell ref="P55:R55"/>
    <mergeCell ref="D52:H52"/>
    <mergeCell ref="I52:J52"/>
    <mergeCell ref="M52:O52"/>
    <mergeCell ref="P52:R52"/>
    <mergeCell ref="D53:H53"/>
    <mergeCell ref="I53:J53"/>
    <mergeCell ref="M53:O53"/>
    <mergeCell ref="P53:R53"/>
    <mergeCell ref="D50:H50"/>
    <mergeCell ref="I50:J50"/>
    <mergeCell ref="M50:O50"/>
    <mergeCell ref="P50:R50"/>
    <mergeCell ref="D51:H51"/>
    <mergeCell ref="I51:J51"/>
    <mergeCell ref="M51:O51"/>
    <mergeCell ref="P51:R51"/>
    <mergeCell ref="D48:H48"/>
    <mergeCell ref="I48:J48"/>
    <mergeCell ref="M48:O48"/>
    <mergeCell ref="P48:R48"/>
    <mergeCell ref="D49:H49"/>
    <mergeCell ref="I49:J49"/>
    <mergeCell ref="M49:O49"/>
    <mergeCell ref="P49:R49"/>
    <mergeCell ref="D46:H46"/>
    <mergeCell ref="I46:J46"/>
    <mergeCell ref="M46:O46"/>
    <mergeCell ref="P46:R46"/>
    <mergeCell ref="D47:H47"/>
    <mergeCell ref="I47:J47"/>
    <mergeCell ref="M47:O47"/>
    <mergeCell ref="P47:R47"/>
    <mergeCell ref="D44:H44"/>
    <mergeCell ref="I44:J44"/>
    <mergeCell ref="M44:O44"/>
    <mergeCell ref="P44:R44"/>
    <mergeCell ref="D45:H45"/>
    <mergeCell ref="I45:J45"/>
    <mergeCell ref="M45:O45"/>
    <mergeCell ref="P45:R45"/>
    <mergeCell ref="D42:H42"/>
    <mergeCell ref="I42:J42"/>
    <mergeCell ref="M42:O42"/>
    <mergeCell ref="P42:R42"/>
    <mergeCell ref="D43:H43"/>
    <mergeCell ref="I43:J43"/>
    <mergeCell ref="M43:O43"/>
    <mergeCell ref="P43:R43"/>
    <mergeCell ref="D40:H40"/>
    <mergeCell ref="I40:J40"/>
    <mergeCell ref="M40:O40"/>
    <mergeCell ref="P40:R40"/>
    <mergeCell ref="D41:H41"/>
    <mergeCell ref="I41:J41"/>
    <mergeCell ref="M41:O41"/>
    <mergeCell ref="P41:R41"/>
    <mergeCell ref="D38:H38"/>
    <mergeCell ref="I38:J38"/>
    <mergeCell ref="M38:O38"/>
    <mergeCell ref="P38:R38"/>
    <mergeCell ref="D39:H39"/>
    <mergeCell ref="I39:J39"/>
    <mergeCell ref="M39:O39"/>
    <mergeCell ref="P39:R39"/>
    <mergeCell ref="D36:H36"/>
    <mergeCell ref="I36:J36"/>
    <mergeCell ref="M36:O36"/>
    <mergeCell ref="P36:R36"/>
    <mergeCell ref="D37:H37"/>
    <mergeCell ref="I37:J37"/>
    <mergeCell ref="M37:O37"/>
    <mergeCell ref="P37:R37"/>
    <mergeCell ref="D34:H34"/>
    <mergeCell ref="I34:J34"/>
    <mergeCell ref="M34:O34"/>
    <mergeCell ref="P34:R34"/>
    <mergeCell ref="D35:H35"/>
    <mergeCell ref="I35:J35"/>
    <mergeCell ref="M35:O35"/>
    <mergeCell ref="P35:R35"/>
    <mergeCell ref="D32:H32"/>
    <mergeCell ref="I32:J32"/>
    <mergeCell ref="M32:O32"/>
    <mergeCell ref="P32:R32"/>
    <mergeCell ref="D33:H33"/>
    <mergeCell ref="I33:J33"/>
    <mergeCell ref="M33:O33"/>
    <mergeCell ref="P33:R33"/>
    <mergeCell ref="D30:H30"/>
    <mergeCell ref="I30:J30"/>
    <mergeCell ref="M30:O30"/>
    <mergeCell ref="P30:R30"/>
    <mergeCell ref="D31:H31"/>
    <mergeCell ref="I31:J31"/>
    <mergeCell ref="M31:O31"/>
    <mergeCell ref="P31:R31"/>
    <mergeCell ref="D28:H28"/>
    <mergeCell ref="I28:J28"/>
    <mergeCell ref="M28:O28"/>
    <mergeCell ref="P28:R28"/>
    <mergeCell ref="D29:H29"/>
    <mergeCell ref="I29:J29"/>
    <mergeCell ref="M29:O29"/>
    <mergeCell ref="P29:R29"/>
    <mergeCell ref="D26:H26"/>
    <mergeCell ref="I26:J26"/>
    <mergeCell ref="M26:O26"/>
    <mergeCell ref="P26:R26"/>
    <mergeCell ref="D27:H27"/>
    <mergeCell ref="I27:J27"/>
    <mergeCell ref="M27:O27"/>
    <mergeCell ref="P27:R27"/>
    <mergeCell ref="D24:H24"/>
    <mergeCell ref="I24:J24"/>
    <mergeCell ref="M24:O24"/>
    <mergeCell ref="P24:R24"/>
    <mergeCell ref="D25:H25"/>
    <mergeCell ref="I25:J25"/>
    <mergeCell ref="M25:O25"/>
    <mergeCell ref="P25:R25"/>
    <mergeCell ref="D22:H22"/>
    <mergeCell ref="I22:J22"/>
    <mergeCell ref="M22:O22"/>
    <mergeCell ref="P22:R22"/>
    <mergeCell ref="D23:H23"/>
    <mergeCell ref="I23:J23"/>
    <mergeCell ref="M23:O23"/>
    <mergeCell ref="P23:R23"/>
    <mergeCell ref="D20:H20"/>
    <mergeCell ref="I20:J20"/>
    <mergeCell ref="M20:O20"/>
    <mergeCell ref="P20:R20"/>
    <mergeCell ref="D21:H21"/>
    <mergeCell ref="I21:J21"/>
    <mergeCell ref="M21:O21"/>
    <mergeCell ref="P21:R21"/>
    <mergeCell ref="D18:H18"/>
    <mergeCell ref="I18:J18"/>
    <mergeCell ref="M18:O18"/>
    <mergeCell ref="P18:R18"/>
    <mergeCell ref="D19:H19"/>
    <mergeCell ref="I19:J19"/>
    <mergeCell ref="M19:O19"/>
    <mergeCell ref="P19:R19"/>
    <mergeCell ref="D16:H16"/>
    <mergeCell ref="I16:J16"/>
    <mergeCell ref="M16:O16"/>
    <mergeCell ref="P16:R16"/>
    <mergeCell ref="D17:H17"/>
    <mergeCell ref="I17:J17"/>
    <mergeCell ref="M17:O17"/>
    <mergeCell ref="P17:R17"/>
    <mergeCell ref="D14:H14"/>
    <mergeCell ref="I14:J14"/>
    <mergeCell ref="M14:O14"/>
    <mergeCell ref="P14:R14"/>
    <mergeCell ref="D15:H15"/>
    <mergeCell ref="I15:J15"/>
    <mergeCell ref="M15:O15"/>
    <mergeCell ref="P15:R15"/>
    <mergeCell ref="D12:H12"/>
    <mergeCell ref="I12:J12"/>
    <mergeCell ref="M12:O12"/>
    <mergeCell ref="P12:R12"/>
    <mergeCell ref="D13:H13"/>
    <mergeCell ref="I13:J13"/>
    <mergeCell ref="M13:O13"/>
    <mergeCell ref="P13:R13"/>
    <mergeCell ref="I10:J10"/>
    <mergeCell ref="M10:O10"/>
    <mergeCell ref="P10:R10"/>
    <mergeCell ref="D11:H11"/>
    <mergeCell ref="I11:J11"/>
    <mergeCell ref="M11:O11"/>
    <mergeCell ref="P11:R11"/>
    <mergeCell ref="O2:P3"/>
    <mergeCell ref="R2:T3"/>
    <mergeCell ref="B3:F4"/>
    <mergeCell ref="B6:E7"/>
    <mergeCell ref="N6:P7"/>
    <mergeCell ref="R6:T7"/>
    <mergeCell ref="H7:I8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W32"/>
  <sheetViews>
    <sheetView topLeftCell="A4" workbookViewId="0">
      <selection activeCell="V9" sqref="V9"/>
    </sheetView>
  </sheetViews>
  <sheetFormatPr defaultRowHeight="15"/>
  <cols>
    <col min="1" max="1" width="3.28515625" customWidth="1"/>
    <col min="2" max="2" width="8.5703125" customWidth="1"/>
    <col min="3" max="3" width="9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19.710937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  <col min="257" max="257" width="3.28515625" customWidth="1"/>
    <col min="258" max="258" width="8.5703125" customWidth="1"/>
    <col min="259" max="259" width="9.42578125" customWidth="1"/>
    <col min="260" max="260" width="10.140625" customWidth="1"/>
    <col min="261" max="261" width="4" customWidth="1"/>
    <col min="262" max="262" width="10.140625" customWidth="1"/>
    <col min="263" max="263" width="12.28515625" customWidth="1"/>
    <col min="264" max="264" width="19.7109375" customWidth="1"/>
    <col min="265" max="265" width="11.42578125" customWidth="1"/>
    <col min="266" max="266" width="2.140625" customWidth="1"/>
    <col min="267" max="268" width="13.7109375" customWidth="1"/>
    <col min="269" max="269" width="4.7109375" customWidth="1"/>
    <col min="270" max="270" width="5.28515625" customWidth="1"/>
    <col min="271" max="271" width="3.5703125" customWidth="1"/>
    <col min="272" max="272" width="4.5703125" customWidth="1"/>
    <col min="273" max="273" width="1.140625" customWidth="1"/>
    <col min="274" max="274" width="7.85546875" customWidth="1"/>
    <col min="275" max="275" width="0" hidden="1" customWidth="1"/>
    <col min="276" max="276" width="5.7109375" customWidth="1"/>
    <col min="277" max="277" width="3.42578125" customWidth="1"/>
    <col min="513" max="513" width="3.28515625" customWidth="1"/>
    <col min="514" max="514" width="8.5703125" customWidth="1"/>
    <col min="515" max="515" width="9.42578125" customWidth="1"/>
    <col min="516" max="516" width="10.140625" customWidth="1"/>
    <col min="517" max="517" width="4" customWidth="1"/>
    <col min="518" max="518" width="10.140625" customWidth="1"/>
    <col min="519" max="519" width="12.28515625" customWidth="1"/>
    <col min="520" max="520" width="19.7109375" customWidth="1"/>
    <col min="521" max="521" width="11.42578125" customWidth="1"/>
    <col min="522" max="522" width="2.140625" customWidth="1"/>
    <col min="523" max="524" width="13.7109375" customWidth="1"/>
    <col min="525" max="525" width="4.7109375" customWidth="1"/>
    <col min="526" max="526" width="5.28515625" customWidth="1"/>
    <col min="527" max="527" width="3.5703125" customWidth="1"/>
    <col min="528" max="528" width="4.5703125" customWidth="1"/>
    <col min="529" max="529" width="1.140625" customWidth="1"/>
    <col min="530" max="530" width="7.85546875" customWidth="1"/>
    <col min="531" max="531" width="0" hidden="1" customWidth="1"/>
    <col min="532" max="532" width="5.7109375" customWidth="1"/>
    <col min="533" max="533" width="3.42578125" customWidth="1"/>
    <col min="769" max="769" width="3.28515625" customWidth="1"/>
    <col min="770" max="770" width="8.5703125" customWidth="1"/>
    <col min="771" max="771" width="9.42578125" customWidth="1"/>
    <col min="772" max="772" width="10.140625" customWidth="1"/>
    <col min="773" max="773" width="4" customWidth="1"/>
    <col min="774" max="774" width="10.140625" customWidth="1"/>
    <col min="775" max="775" width="12.28515625" customWidth="1"/>
    <col min="776" max="776" width="19.7109375" customWidth="1"/>
    <col min="777" max="777" width="11.42578125" customWidth="1"/>
    <col min="778" max="778" width="2.140625" customWidth="1"/>
    <col min="779" max="780" width="13.7109375" customWidth="1"/>
    <col min="781" max="781" width="4.7109375" customWidth="1"/>
    <col min="782" max="782" width="5.28515625" customWidth="1"/>
    <col min="783" max="783" width="3.5703125" customWidth="1"/>
    <col min="784" max="784" width="4.5703125" customWidth="1"/>
    <col min="785" max="785" width="1.140625" customWidth="1"/>
    <col min="786" max="786" width="7.85546875" customWidth="1"/>
    <col min="787" max="787" width="0" hidden="1" customWidth="1"/>
    <col min="788" max="788" width="5.7109375" customWidth="1"/>
    <col min="789" max="789" width="3.42578125" customWidth="1"/>
    <col min="1025" max="1025" width="3.28515625" customWidth="1"/>
    <col min="1026" max="1026" width="8.5703125" customWidth="1"/>
    <col min="1027" max="1027" width="9.42578125" customWidth="1"/>
    <col min="1028" max="1028" width="10.140625" customWidth="1"/>
    <col min="1029" max="1029" width="4" customWidth="1"/>
    <col min="1030" max="1030" width="10.140625" customWidth="1"/>
    <col min="1031" max="1031" width="12.28515625" customWidth="1"/>
    <col min="1032" max="1032" width="19.7109375" customWidth="1"/>
    <col min="1033" max="1033" width="11.42578125" customWidth="1"/>
    <col min="1034" max="1034" width="2.140625" customWidth="1"/>
    <col min="1035" max="1036" width="13.7109375" customWidth="1"/>
    <col min="1037" max="1037" width="4.7109375" customWidth="1"/>
    <col min="1038" max="1038" width="5.28515625" customWidth="1"/>
    <col min="1039" max="1039" width="3.5703125" customWidth="1"/>
    <col min="1040" max="1040" width="4.5703125" customWidth="1"/>
    <col min="1041" max="1041" width="1.140625" customWidth="1"/>
    <col min="1042" max="1042" width="7.85546875" customWidth="1"/>
    <col min="1043" max="1043" width="0" hidden="1" customWidth="1"/>
    <col min="1044" max="1044" width="5.7109375" customWidth="1"/>
    <col min="1045" max="1045" width="3.42578125" customWidth="1"/>
    <col min="1281" max="1281" width="3.28515625" customWidth="1"/>
    <col min="1282" max="1282" width="8.5703125" customWidth="1"/>
    <col min="1283" max="1283" width="9.42578125" customWidth="1"/>
    <col min="1284" max="1284" width="10.140625" customWidth="1"/>
    <col min="1285" max="1285" width="4" customWidth="1"/>
    <col min="1286" max="1286" width="10.140625" customWidth="1"/>
    <col min="1287" max="1287" width="12.28515625" customWidth="1"/>
    <col min="1288" max="1288" width="19.7109375" customWidth="1"/>
    <col min="1289" max="1289" width="11.42578125" customWidth="1"/>
    <col min="1290" max="1290" width="2.140625" customWidth="1"/>
    <col min="1291" max="1292" width="13.7109375" customWidth="1"/>
    <col min="1293" max="1293" width="4.7109375" customWidth="1"/>
    <col min="1294" max="1294" width="5.28515625" customWidth="1"/>
    <col min="1295" max="1295" width="3.5703125" customWidth="1"/>
    <col min="1296" max="1296" width="4.5703125" customWidth="1"/>
    <col min="1297" max="1297" width="1.140625" customWidth="1"/>
    <col min="1298" max="1298" width="7.85546875" customWidth="1"/>
    <col min="1299" max="1299" width="0" hidden="1" customWidth="1"/>
    <col min="1300" max="1300" width="5.7109375" customWidth="1"/>
    <col min="1301" max="1301" width="3.42578125" customWidth="1"/>
    <col min="1537" max="1537" width="3.28515625" customWidth="1"/>
    <col min="1538" max="1538" width="8.5703125" customWidth="1"/>
    <col min="1539" max="1539" width="9.42578125" customWidth="1"/>
    <col min="1540" max="1540" width="10.140625" customWidth="1"/>
    <col min="1541" max="1541" width="4" customWidth="1"/>
    <col min="1542" max="1542" width="10.140625" customWidth="1"/>
    <col min="1543" max="1543" width="12.28515625" customWidth="1"/>
    <col min="1544" max="1544" width="19.7109375" customWidth="1"/>
    <col min="1545" max="1545" width="11.42578125" customWidth="1"/>
    <col min="1546" max="1546" width="2.140625" customWidth="1"/>
    <col min="1547" max="1548" width="13.7109375" customWidth="1"/>
    <col min="1549" max="1549" width="4.7109375" customWidth="1"/>
    <col min="1550" max="1550" width="5.28515625" customWidth="1"/>
    <col min="1551" max="1551" width="3.5703125" customWidth="1"/>
    <col min="1552" max="1552" width="4.5703125" customWidth="1"/>
    <col min="1553" max="1553" width="1.140625" customWidth="1"/>
    <col min="1554" max="1554" width="7.85546875" customWidth="1"/>
    <col min="1555" max="1555" width="0" hidden="1" customWidth="1"/>
    <col min="1556" max="1556" width="5.7109375" customWidth="1"/>
    <col min="1557" max="1557" width="3.42578125" customWidth="1"/>
    <col min="1793" max="1793" width="3.28515625" customWidth="1"/>
    <col min="1794" max="1794" width="8.5703125" customWidth="1"/>
    <col min="1795" max="1795" width="9.42578125" customWidth="1"/>
    <col min="1796" max="1796" width="10.140625" customWidth="1"/>
    <col min="1797" max="1797" width="4" customWidth="1"/>
    <col min="1798" max="1798" width="10.140625" customWidth="1"/>
    <col min="1799" max="1799" width="12.28515625" customWidth="1"/>
    <col min="1800" max="1800" width="19.7109375" customWidth="1"/>
    <col min="1801" max="1801" width="11.42578125" customWidth="1"/>
    <col min="1802" max="1802" width="2.140625" customWidth="1"/>
    <col min="1803" max="1804" width="13.7109375" customWidth="1"/>
    <col min="1805" max="1805" width="4.7109375" customWidth="1"/>
    <col min="1806" max="1806" width="5.28515625" customWidth="1"/>
    <col min="1807" max="1807" width="3.5703125" customWidth="1"/>
    <col min="1808" max="1808" width="4.5703125" customWidth="1"/>
    <col min="1809" max="1809" width="1.140625" customWidth="1"/>
    <col min="1810" max="1810" width="7.85546875" customWidth="1"/>
    <col min="1811" max="1811" width="0" hidden="1" customWidth="1"/>
    <col min="1812" max="1812" width="5.7109375" customWidth="1"/>
    <col min="1813" max="1813" width="3.42578125" customWidth="1"/>
    <col min="2049" max="2049" width="3.28515625" customWidth="1"/>
    <col min="2050" max="2050" width="8.5703125" customWidth="1"/>
    <col min="2051" max="2051" width="9.42578125" customWidth="1"/>
    <col min="2052" max="2052" width="10.140625" customWidth="1"/>
    <col min="2053" max="2053" width="4" customWidth="1"/>
    <col min="2054" max="2054" width="10.140625" customWidth="1"/>
    <col min="2055" max="2055" width="12.28515625" customWidth="1"/>
    <col min="2056" max="2056" width="19.7109375" customWidth="1"/>
    <col min="2057" max="2057" width="11.42578125" customWidth="1"/>
    <col min="2058" max="2058" width="2.140625" customWidth="1"/>
    <col min="2059" max="2060" width="13.7109375" customWidth="1"/>
    <col min="2061" max="2061" width="4.7109375" customWidth="1"/>
    <col min="2062" max="2062" width="5.28515625" customWidth="1"/>
    <col min="2063" max="2063" width="3.5703125" customWidth="1"/>
    <col min="2064" max="2064" width="4.5703125" customWidth="1"/>
    <col min="2065" max="2065" width="1.140625" customWidth="1"/>
    <col min="2066" max="2066" width="7.85546875" customWidth="1"/>
    <col min="2067" max="2067" width="0" hidden="1" customWidth="1"/>
    <col min="2068" max="2068" width="5.7109375" customWidth="1"/>
    <col min="2069" max="2069" width="3.42578125" customWidth="1"/>
    <col min="2305" max="2305" width="3.28515625" customWidth="1"/>
    <col min="2306" max="2306" width="8.5703125" customWidth="1"/>
    <col min="2307" max="2307" width="9.42578125" customWidth="1"/>
    <col min="2308" max="2308" width="10.140625" customWidth="1"/>
    <col min="2309" max="2309" width="4" customWidth="1"/>
    <col min="2310" max="2310" width="10.140625" customWidth="1"/>
    <col min="2311" max="2311" width="12.28515625" customWidth="1"/>
    <col min="2312" max="2312" width="19.7109375" customWidth="1"/>
    <col min="2313" max="2313" width="11.42578125" customWidth="1"/>
    <col min="2314" max="2314" width="2.140625" customWidth="1"/>
    <col min="2315" max="2316" width="13.7109375" customWidth="1"/>
    <col min="2317" max="2317" width="4.7109375" customWidth="1"/>
    <col min="2318" max="2318" width="5.28515625" customWidth="1"/>
    <col min="2319" max="2319" width="3.5703125" customWidth="1"/>
    <col min="2320" max="2320" width="4.5703125" customWidth="1"/>
    <col min="2321" max="2321" width="1.140625" customWidth="1"/>
    <col min="2322" max="2322" width="7.85546875" customWidth="1"/>
    <col min="2323" max="2323" width="0" hidden="1" customWidth="1"/>
    <col min="2324" max="2324" width="5.7109375" customWidth="1"/>
    <col min="2325" max="2325" width="3.42578125" customWidth="1"/>
    <col min="2561" max="2561" width="3.28515625" customWidth="1"/>
    <col min="2562" max="2562" width="8.5703125" customWidth="1"/>
    <col min="2563" max="2563" width="9.42578125" customWidth="1"/>
    <col min="2564" max="2564" width="10.140625" customWidth="1"/>
    <col min="2565" max="2565" width="4" customWidth="1"/>
    <col min="2566" max="2566" width="10.140625" customWidth="1"/>
    <col min="2567" max="2567" width="12.28515625" customWidth="1"/>
    <col min="2568" max="2568" width="19.7109375" customWidth="1"/>
    <col min="2569" max="2569" width="11.42578125" customWidth="1"/>
    <col min="2570" max="2570" width="2.140625" customWidth="1"/>
    <col min="2571" max="2572" width="13.7109375" customWidth="1"/>
    <col min="2573" max="2573" width="4.7109375" customWidth="1"/>
    <col min="2574" max="2574" width="5.28515625" customWidth="1"/>
    <col min="2575" max="2575" width="3.5703125" customWidth="1"/>
    <col min="2576" max="2576" width="4.5703125" customWidth="1"/>
    <col min="2577" max="2577" width="1.140625" customWidth="1"/>
    <col min="2578" max="2578" width="7.85546875" customWidth="1"/>
    <col min="2579" max="2579" width="0" hidden="1" customWidth="1"/>
    <col min="2580" max="2580" width="5.7109375" customWidth="1"/>
    <col min="2581" max="2581" width="3.42578125" customWidth="1"/>
    <col min="2817" max="2817" width="3.28515625" customWidth="1"/>
    <col min="2818" max="2818" width="8.5703125" customWidth="1"/>
    <col min="2819" max="2819" width="9.42578125" customWidth="1"/>
    <col min="2820" max="2820" width="10.140625" customWidth="1"/>
    <col min="2821" max="2821" width="4" customWidth="1"/>
    <col min="2822" max="2822" width="10.140625" customWidth="1"/>
    <col min="2823" max="2823" width="12.28515625" customWidth="1"/>
    <col min="2824" max="2824" width="19.7109375" customWidth="1"/>
    <col min="2825" max="2825" width="11.42578125" customWidth="1"/>
    <col min="2826" max="2826" width="2.140625" customWidth="1"/>
    <col min="2827" max="2828" width="13.7109375" customWidth="1"/>
    <col min="2829" max="2829" width="4.7109375" customWidth="1"/>
    <col min="2830" max="2830" width="5.28515625" customWidth="1"/>
    <col min="2831" max="2831" width="3.5703125" customWidth="1"/>
    <col min="2832" max="2832" width="4.5703125" customWidth="1"/>
    <col min="2833" max="2833" width="1.140625" customWidth="1"/>
    <col min="2834" max="2834" width="7.85546875" customWidth="1"/>
    <col min="2835" max="2835" width="0" hidden="1" customWidth="1"/>
    <col min="2836" max="2836" width="5.7109375" customWidth="1"/>
    <col min="2837" max="2837" width="3.42578125" customWidth="1"/>
    <col min="3073" max="3073" width="3.28515625" customWidth="1"/>
    <col min="3074" max="3074" width="8.5703125" customWidth="1"/>
    <col min="3075" max="3075" width="9.42578125" customWidth="1"/>
    <col min="3076" max="3076" width="10.140625" customWidth="1"/>
    <col min="3077" max="3077" width="4" customWidth="1"/>
    <col min="3078" max="3078" width="10.140625" customWidth="1"/>
    <col min="3079" max="3079" width="12.28515625" customWidth="1"/>
    <col min="3080" max="3080" width="19.7109375" customWidth="1"/>
    <col min="3081" max="3081" width="11.42578125" customWidth="1"/>
    <col min="3082" max="3082" width="2.140625" customWidth="1"/>
    <col min="3083" max="3084" width="13.7109375" customWidth="1"/>
    <col min="3085" max="3085" width="4.7109375" customWidth="1"/>
    <col min="3086" max="3086" width="5.28515625" customWidth="1"/>
    <col min="3087" max="3087" width="3.5703125" customWidth="1"/>
    <col min="3088" max="3088" width="4.5703125" customWidth="1"/>
    <col min="3089" max="3089" width="1.140625" customWidth="1"/>
    <col min="3090" max="3090" width="7.85546875" customWidth="1"/>
    <col min="3091" max="3091" width="0" hidden="1" customWidth="1"/>
    <col min="3092" max="3092" width="5.7109375" customWidth="1"/>
    <col min="3093" max="3093" width="3.42578125" customWidth="1"/>
    <col min="3329" max="3329" width="3.28515625" customWidth="1"/>
    <col min="3330" max="3330" width="8.5703125" customWidth="1"/>
    <col min="3331" max="3331" width="9.42578125" customWidth="1"/>
    <col min="3332" max="3332" width="10.140625" customWidth="1"/>
    <col min="3333" max="3333" width="4" customWidth="1"/>
    <col min="3334" max="3334" width="10.140625" customWidth="1"/>
    <col min="3335" max="3335" width="12.28515625" customWidth="1"/>
    <col min="3336" max="3336" width="19.7109375" customWidth="1"/>
    <col min="3337" max="3337" width="11.42578125" customWidth="1"/>
    <col min="3338" max="3338" width="2.140625" customWidth="1"/>
    <col min="3339" max="3340" width="13.7109375" customWidth="1"/>
    <col min="3341" max="3341" width="4.7109375" customWidth="1"/>
    <col min="3342" max="3342" width="5.28515625" customWidth="1"/>
    <col min="3343" max="3343" width="3.5703125" customWidth="1"/>
    <col min="3344" max="3344" width="4.5703125" customWidth="1"/>
    <col min="3345" max="3345" width="1.140625" customWidth="1"/>
    <col min="3346" max="3346" width="7.85546875" customWidth="1"/>
    <col min="3347" max="3347" width="0" hidden="1" customWidth="1"/>
    <col min="3348" max="3348" width="5.7109375" customWidth="1"/>
    <col min="3349" max="3349" width="3.42578125" customWidth="1"/>
    <col min="3585" max="3585" width="3.28515625" customWidth="1"/>
    <col min="3586" max="3586" width="8.5703125" customWidth="1"/>
    <col min="3587" max="3587" width="9.42578125" customWidth="1"/>
    <col min="3588" max="3588" width="10.140625" customWidth="1"/>
    <col min="3589" max="3589" width="4" customWidth="1"/>
    <col min="3590" max="3590" width="10.140625" customWidth="1"/>
    <col min="3591" max="3591" width="12.28515625" customWidth="1"/>
    <col min="3592" max="3592" width="19.7109375" customWidth="1"/>
    <col min="3593" max="3593" width="11.42578125" customWidth="1"/>
    <col min="3594" max="3594" width="2.140625" customWidth="1"/>
    <col min="3595" max="3596" width="13.7109375" customWidth="1"/>
    <col min="3597" max="3597" width="4.7109375" customWidth="1"/>
    <col min="3598" max="3598" width="5.28515625" customWidth="1"/>
    <col min="3599" max="3599" width="3.5703125" customWidth="1"/>
    <col min="3600" max="3600" width="4.5703125" customWidth="1"/>
    <col min="3601" max="3601" width="1.140625" customWidth="1"/>
    <col min="3602" max="3602" width="7.85546875" customWidth="1"/>
    <col min="3603" max="3603" width="0" hidden="1" customWidth="1"/>
    <col min="3604" max="3604" width="5.7109375" customWidth="1"/>
    <col min="3605" max="3605" width="3.42578125" customWidth="1"/>
    <col min="3841" max="3841" width="3.28515625" customWidth="1"/>
    <col min="3842" max="3842" width="8.5703125" customWidth="1"/>
    <col min="3843" max="3843" width="9.42578125" customWidth="1"/>
    <col min="3844" max="3844" width="10.140625" customWidth="1"/>
    <col min="3845" max="3845" width="4" customWidth="1"/>
    <col min="3846" max="3846" width="10.140625" customWidth="1"/>
    <col min="3847" max="3847" width="12.28515625" customWidth="1"/>
    <col min="3848" max="3848" width="19.7109375" customWidth="1"/>
    <col min="3849" max="3849" width="11.42578125" customWidth="1"/>
    <col min="3850" max="3850" width="2.140625" customWidth="1"/>
    <col min="3851" max="3852" width="13.7109375" customWidth="1"/>
    <col min="3853" max="3853" width="4.7109375" customWidth="1"/>
    <col min="3854" max="3854" width="5.28515625" customWidth="1"/>
    <col min="3855" max="3855" width="3.5703125" customWidth="1"/>
    <col min="3856" max="3856" width="4.5703125" customWidth="1"/>
    <col min="3857" max="3857" width="1.140625" customWidth="1"/>
    <col min="3858" max="3858" width="7.85546875" customWidth="1"/>
    <col min="3859" max="3859" width="0" hidden="1" customWidth="1"/>
    <col min="3860" max="3860" width="5.7109375" customWidth="1"/>
    <col min="3861" max="3861" width="3.42578125" customWidth="1"/>
    <col min="4097" max="4097" width="3.28515625" customWidth="1"/>
    <col min="4098" max="4098" width="8.5703125" customWidth="1"/>
    <col min="4099" max="4099" width="9.42578125" customWidth="1"/>
    <col min="4100" max="4100" width="10.140625" customWidth="1"/>
    <col min="4101" max="4101" width="4" customWidth="1"/>
    <col min="4102" max="4102" width="10.140625" customWidth="1"/>
    <col min="4103" max="4103" width="12.28515625" customWidth="1"/>
    <col min="4104" max="4104" width="19.7109375" customWidth="1"/>
    <col min="4105" max="4105" width="11.42578125" customWidth="1"/>
    <col min="4106" max="4106" width="2.140625" customWidth="1"/>
    <col min="4107" max="4108" width="13.7109375" customWidth="1"/>
    <col min="4109" max="4109" width="4.7109375" customWidth="1"/>
    <col min="4110" max="4110" width="5.28515625" customWidth="1"/>
    <col min="4111" max="4111" width="3.5703125" customWidth="1"/>
    <col min="4112" max="4112" width="4.5703125" customWidth="1"/>
    <col min="4113" max="4113" width="1.140625" customWidth="1"/>
    <col min="4114" max="4114" width="7.85546875" customWidth="1"/>
    <col min="4115" max="4115" width="0" hidden="1" customWidth="1"/>
    <col min="4116" max="4116" width="5.7109375" customWidth="1"/>
    <col min="4117" max="4117" width="3.42578125" customWidth="1"/>
    <col min="4353" max="4353" width="3.28515625" customWidth="1"/>
    <col min="4354" max="4354" width="8.5703125" customWidth="1"/>
    <col min="4355" max="4355" width="9.42578125" customWidth="1"/>
    <col min="4356" max="4356" width="10.140625" customWidth="1"/>
    <col min="4357" max="4357" width="4" customWidth="1"/>
    <col min="4358" max="4358" width="10.140625" customWidth="1"/>
    <col min="4359" max="4359" width="12.28515625" customWidth="1"/>
    <col min="4360" max="4360" width="19.7109375" customWidth="1"/>
    <col min="4361" max="4361" width="11.42578125" customWidth="1"/>
    <col min="4362" max="4362" width="2.140625" customWidth="1"/>
    <col min="4363" max="4364" width="13.7109375" customWidth="1"/>
    <col min="4365" max="4365" width="4.7109375" customWidth="1"/>
    <col min="4366" max="4366" width="5.28515625" customWidth="1"/>
    <col min="4367" max="4367" width="3.5703125" customWidth="1"/>
    <col min="4368" max="4368" width="4.5703125" customWidth="1"/>
    <col min="4369" max="4369" width="1.140625" customWidth="1"/>
    <col min="4370" max="4370" width="7.85546875" customWidth="1"/>
    <col min="4371" max="4371" width="0" hidden="1" customWidth="1"/>
    <col min="4372" max="4372" width="5.7109375" customWidth="1"/>
    <col min="4373" max="4373" width="3.42578125" customWidth="1"/>
    <col min="4609" max="4609" width="3.28515625" customWidth="1"/>
    <col min="4610" max="4610" width="8.5703125" customWidth="1"/>
    <col min="4611" max="4611" width="9.42578125" customWidth="1"/>
    <col min="4612" max="4612" width="10.140625" customWidth="1"/>
    <col min="4613" max="4613" width="4" customWidth="1"/>
    <col min="4614" max="4614" width="10.140625" customWidth="1"/>
    <col min="4615" max="4615" width="12.28515625" customWidth="1"/>
    <col min="4616" max="4616" width="19.7109375" customWidth="1"/>
    <col min="4617" max="4617" width="11.42578125" customWidth="1"/>
    <col min="4618" max="4618" width="2.140625" customWidth="1"/>
    <col min="4619" max="4620" width="13.7109375" customWidth="1"/>
    <col min="4621" max="4621" width="4.7109375" customWidth="1"/>
    <col min="4622" max="4622" width="5.28515625" customWidth="1"/>
    <col min="4623" max="4623" width="3.5703125" customWidth="1"/>
    <col min="4624" max="4624" width="4.5703125" customWidth="1"/>
    <col min="4625" max="4625" width="1.140625" customWidth="1"/>
    <col min="4626" max="4626" width="7.85546875" customWidth="1"/>
    <col min="4627" max="4627" width="0" hidden="1" customWidth="1"/>
    <col min="4628" max="4628" width="5.7109375" customWidth="1"/>
    <col min="4629" max="4629" width="3.42578125" customWidth="1"/>
    <col min="4865" max="4865" width="3.28515625" customWidth="1"/>
    <col min="4866" max="4866" width="8.5703125" customWidth="1"/>
    <col min="4867" max="4867" width="9.42578125" customWidth="1"/>
    <col min="4868" max="4868" width="10.140625" customWidth="1"/>
    <col min="4869" max="4869" width="4" customWidth="1"/>
    <col min="4870" max="4870" width="10.140625" customWidth="1"/>
    <col min="4871" max="4871" width="12.28515625" customWidth="1"/>
    <col min="4872" max="4872" width="19.7109375" customWidth="1"/>
    <col min="4873" max="4873" width="11.42578125" customWidth="1"/>
    <col min="4874" max="4874" width="2.140625" customWidth="1"/>
    <col min="4875" max="4876" width="13.7109375" customWidth="1"/>
    <col min="4877" max="4877" width="4.7109375" customWidth="1"/>
    <col min="4878" max="4878" width="5.28515625" customWidth="1"/>
    <col min="4879" max="4879" width="3.5703125" customWidth="1"/>
    <col min="4880" max="4880" width="4.5703125" customWidth="1"/>
    <col min="4881" max="4881" width="1.140625" customWidth="1"/>
    <col min="4882" max="4882" width="7.85546875" customWidth="1"/>
    <col min="4883" max="4883" width="0" hidden="1" customWidth="1"/>
    <col min="4884" max="4884" width="5.7109375" customWidth="1"/>
    <col min="4885" max="4885" width="3.42578125" customWidth="1"/>
    <col min="5121" max="5121" width="3.28515625" customWidth="1"/>
    <col min="5122" max="5122" width="8.5703125" customWidth="1"/>
    <col min="5123" max="5123" width="9.42578125" customWidth="1"/>
    <col min="5124" max="5124" width="10.140625" customWidth="1"/>
    <col min="5125" max="5125" width="4" customWidth="1"/>
    <col min="5126" max="5126" width="10.140625" customWidth="1"/>
    <col min="5127" max="5127" width="12.28515625" customWidth="1"/>
    <col min="5128" max="5128" width="19.7109375" customWidth="1"/>
    <col min="5129" max="5129" width="11.42578125" customWidth="1"/>
    <col min="5130" max="5130" width="2.140625" customWidth="1"/>
    <col min="5131" max="5132" width="13.7109375" customWidth="1"/>
    <col min="5133" max="5133" width="4.7109375" customWidth="1"/>
    <col min="5134" max="5134" width="5.28515625" customWidth="1"/>
    <col min="5135" max="5135" width="3.5703125" customWidth="1"/>
    <col min="5136" max="5136" width="4.5703125" customWidth="1"/>
    <col min="5137" max="5137" width="1.140625" customWidth="1"/>
    <col min="5138" max="5138" width="7.85546875" customWidth="1"/>
    <col min="5139" max="5139" width="0" hidden="1" customWidth="1"/>
    <col min="5140" max="5140" width="5.7109375" customWidth="1"/>
    <col min="5141" max="5141" width="3.42578125" customWidth="1"/>
    <col min="5377" max="5377" width="3.28515625" customWidth="1"/>
    <col min="5378" max="5378" width="8.5703125" customWidth="1"/>
    <col min="5379" max="5379" width="9.42578125" customWidth="1"/>
    <col min="5380" max="5380" width="10.140625" customWidth="1"/>
    <col min="5381" max="5381" width="4" customWidth="1"/>
    <col min="5382" max="5382" width="10.140625" customWidth="1"/>
    <col min="5383" max="5383" width="12.28515625" customWidth="1"/>
    <col min="5384" max="5384" width="19.7109375" customWidth="1"/>
    <col min="5385" max="5385" width="11.42578125" customWidth="1"/>
    <col min="5386" max="5386" width="2.140625" customWidth="1"/>
    <col min="5387" max="5388" width="13.7109375" customWidth="1"/>
    <col min="5389" max="5389" width="4.7109375" customWidth="1"/>
    <col min="5390" max="5390" width="5.28515625" customWidth="1"/>
    <col min="5391" max="5391" width="3.5703125" customWidth="1"/>
    <col min="5392" max="5392" width="4.5703125" customWidth="1"/>
    <col min="5393" max="5393" width="1.140625" customWidth="1"/>
    <col min="5394" max="5394" width="7.85546875" customWidth="1"/>
    <col min="5395" max="5395" width="0" hidden="1" customWidth="1"/>
    <col min="5396" max="5396" width="5.7109375" customWidth="1"/>
    <col min="5397" max="5397" width="3.42578125" customWidth="1"/>
    <col min="5633" max="5633" width="3.28515625" customWidth="1"/>
    <col min="5634" max="5634" width="8.5703125" customWidth="1"/>
    <col min="5635" max="5635" width="9.42578125" customWidth="1"/>
    <col min="5636" max="5636" width="10.140625" customWidth="1"/>
    <col min="5637" max="5637" width="4" customWidth="1"/>
    <col min="5638" max="5638" width="10.140625" customWidth="1"/>
    <col min="5639" max="5639" width="12.28515625" customWidth="1"/>
    <col min="5640" max="5640" width="19.7109375" customWidth="1"/>
    <col min="5641" max="5641" width="11.42578125" customWidth="1"/>
    <col min="5642" max="5642" width="2.140625" customWidth="1"/>
    <col min="5643" max="5644" width="13.7109375" customWidth="1"/>
    <col min="5645" max="5645" width="4.7109375" customWidth="1"/>
    <col min="5646" max="5646" width="5.28515625" customWidth="1"/>
    <col min="5647" max="5647" width="3.5703125" customWidth="1"/>
    <col min="5648" max="5648" width="4.5703125" customWidth="1"/>
    <col min="5649" max="5649" width="1.140625" customWidth="1"/>
    <col min="5650" max="5650" width="7.85546875" customWidth="1"/>
    <col min="5651" max="5651" width="0" hidden="1" customWidth="1"/>
    <col min="5652" max="5652" width="5.7109375" customWidth="1"/>
    <col min="5653" max="5653" width="3.42578125" customWidth="1"/>
    <col min="5889" max="5889" width="3.28515625" customWidth="1"/>
    <col min="5890" max="5890" width="8.5703125" customWidth="1"/>
    <col min="5891" max="5891" width="9.42578125" customWidth="1"/>
    <col min="5892" max="5892" width="10.140625" customWidth="1"/>
    <col min="5893" max="5893" width="4" customWidth="1"/>
    <col min="5894" max="5894" width="10.140625" customWidth="1"/>
    <col min="5895" max="5895" width="12.28515625" customWidth="1"/>
    <col min="5896" max="5896" width="19.7109375" customWidth="1"/>
    <col min="5897" max="5897" width="11.42578125" customWidth="1"/>
    <col min="5898" max="5898" width="2.140625" customWidth="1"/>
    <col min="5899" max="5900" width="13.7109375" customWidth="1"/>
    <col min="5901" max="5901" width="4.7109375" customWidth="1"/>
    <col min="5902" max="5902" width="5.28515625" customWidth="1"/>
    <col min="5903" max="5903" width="3.5703125" customWidth="1"/>
    <col min="5904" max="5904" width="4.5703125" customWidth="1"/>
    <col min="5905" max="5905" width="1.140625" customWidth="1"/>
    <col min="5906" max="5906" width="7.85546875" customWidth="1"/>
    <col min="5907" max="5907" width="0" hidden="1" customWidth="1"/>
    <col min="5908" max="5908" width="5.7109375" customWidth="1"/>
    <col min="5909" max="5909" width="3.42578125" customWidth="1"/>
    <col min="6145" max="6145" width="3.28515625" customWidth="1"/>
    <col min="6146" max="6146" width="8.5703125" customWidth="1"/>
    <col min="6147" max="6147" width="9.42578125" customWidth="1"/>
    <col min="6148" max="6148" width="10.140625" customWidth="1"/>
    <col min="6149" max="6149" width="4" customWidth="1"/>
    <col min="6150" max="6150" width="10.140625" customWidth="1"/>
    <col min="6151" max="6151" width="12.28515625" customWidth="1"/>
    <col min="6152" max="6152" width="19.7109375" customWidth="1"/>
    <col min="6153" max="6153" width="11.42578125" customWidth="1"/>
    <col min="6154" max="6154" width="2.140625" customWidth="1"/>
    <col min="6155" max="6156" width="13.7109375" customWidth="1"/>
    <col min="6157" max="6157" width="4.7109375" customWidth="1"/>
    <col min="6158" max="6158" width="5.28515625" customWidth="1"/>
    <col min="6159" max="6159" width="3.5703125" customWidth="1"/>
    <col min="6160" max="6160" width="4.5703125" customWidth="1"/>
    <col min="6161" max="6161" width="1.140625" customWidth="1"/>
    <col min="6162" max="6162" width="7.85546875" customWidth="1"/>
    <col min="6163" max="6163" width="0" hidden="1" customWidth="1"/>
    <col min="6164" max="6164" width="5.7109375" customWidth="1"/>
    <col min="6165" max="6165" width="3.42578125" customWidth="1"/>
    <col min="6401" max="6401" width="3.28515625" customWidth="1"/>
    <col min="6402" max="6402" width="8.5703125" customWidth="1"/>
    <col min="6403" max="6403" width="9.42578125" customWidth="1"/>
    <col min="6404" max="6404" width="10.140625" customWidth="1"/>
    <col min="6405" max="6405" width="4" customWidth="1"/>
    <col min="6406" max="6406" width="10.140625" customWidth="1"/>
    <col min="6407" max="6407" width="12.28515625" customWidth="1"/>
    <col min="6408" max="6408" width="19.7109375" customWidth="1"/>
    <col min="6409" max="6409" width="11.42578125" customWidth="1"/>
    <col min="6410" max="6410" width="2.140625" customWidth="1"/>
    <col min="6411" max="6412" width="13.7109375" customWidth="1"/>
    <col min="6413" max="6413" width="4.7109375" customWidth="1"/>
    <col min="6414" max="6414" width="5.28515625" customWidth="1"/>
    <col min="6415" max="6415" width="3.5703125" customWidth="1"/>
    <col min="6416" max="6416" width="4.5703125" customWidth="1"/>
    <col min="6417" max="6417" width="1.140625" customWidth="1"/>
    <col min="6418" max="6418" width="7.85546875" customWidth="1"/>
    <col min="6419" max="6419" width="0" hidden="1" customWidth="1"/>
    <col min="6420" max="6420" width="5.7109375" customWidth="1"/>
    <col min="6421" max="6421" width="3.42578125" customWidth="1"/>
    <col min="6657" max="6657" width="3.28515625" customWidth="1"/>
    <col min="6658" max="6658" width="8.5703125" customWidth="1"/>
    <col min="6659" max="6659" width="9.42578125" customWidth="1"/>
    <col min="6660" max="6660" width="10.140625" customWidth="1"/>
    <col min="6661" max="6661" width="4" customWidth="1"/>
    <col min="6662" max="6662" width="10.140625" customWidth="1"/>
    <col min="6663" max="6663" width="12.28515625" customWidth="1"/>
    <col min="6664" max="6664" width="19.7109375" customWidth="1"/>
    <col min="6665" max="6665" width="11.42578125" customWidth="1"/>
    <col min="6666" max="6666" width="2.140625" customWidth="1"/>
    <col min="6667" max="6668" width="13.7109375" customWidth="1"/>
    <col min="6669" max="6669" width="4.7109375" customWidth="1"/>
    <col min="6670" max="6670" width="5.28515625" customWidth="1"/>
    <col min="6671" max="6671" width="3.5703125" customWidth="1"/>
    <col min="6672" max="6672" width="4.5703125" customWidth="1"/>
    <col min="6673" max="6673" width="1.140625" customWidth="1"/>
    <col min="6674" max="6674" width="7.85546875" customWidth="1"/>
    <col min="6675" max="6675" width="0" hidden="1" customWidth="1"/>
    <col min="6676" max="6676" width="5.7109375" customWidth="1"/>
    <col min="6677" max="6677" width="3.42578125" customWidth="1"/>
    <col min="6913" max="6913" width="3.28515625" customWidth="1"/>
    <col min="6914" max="6914" width="8.5703125" customWidth="1"/>
    <col min="6915" max="6915" width="9.42578125" customWidth="1"/>
    <col min="6916" max="6916" width="10.140625" customWidth="1"/>
    <col min="6917" max="6917" width="4" customWidth="1"/>
    <col min="6918" max="6918" width="10.140625" customWidth="1"/>
    <col min="6919" max="6919" width="12.28515625" customWidth="1"/>
    <col min="6920" max="6920" width="19.7109375" customWidth="1"/>
    <col min="6921" max="6921" width="11.42578125" customWidth="1"/>
    <col min="6922" max="6922" width="2.140625" customWidth="1"/>
    <col min="6923" max="6924" width="13.7109375" customWidth="1"/>
    <col min="6925" max="6925" width="4.7109375" customWidth="1"/>
    <col min="6926" max="6926" width="5.28515625" customWidth="1"/>
    <col min="6927" max="6927" width="3.5703125" customWidth="1"/>
    <col min="6928" max="6928" width="4.5703125" customWidth="1"/>
    <col min="6929" max="6929" width="1.140625" customWidth="1"/>
    <col min="6930" max="6930" width="7.85546875" customWidth="1"/>
    <col min="6931" max="6931" width="0" hidden="1" customWidth="1"/>
    <col min="6932" max="6932" width="5.7109375" customWidth="1"/>
    <col min="6933" max="6933" width="3.42578125" customWidth="1"/>
    <col min="7169" max="7169" width="3.28515625" customWidth="1"/>
    <col min="7170" max="7170" width="8.5703125" customWidth="1"/>
    <col min="7171" max="7171" width="9.42578125" customWidth="1"/>
    <col min="7172" max="7172" width="10.140625" customWidth="1"/>
    <col min="7173" max="7173" width="4" customWidth="1"/>
    <col min="7174" max="7174" width="10.140625" customWidth="1"/>
    <col min="7175" max="7175" width="12.28515625" customWidth="1"/>
    <col min="7176" max="7176" width="19.7109375" customWidth="1"/>
    <col min="7177" max="7177" width="11.42578125" customWidth="1"/>
    <col min="7178" max="7178" width="2.140625" customWidth="1"/>
    <col min="7179" max="7180" width="13.7109375" customWidth="1"/>
    <col min="7181" max="7181" width="4.7109375" customWidth="1"/>
    <col min="7182" max="7182" width="5.28515625" customWidth="1"/>
    <col min="7183" max="7183" width="3.5703125" customWidth="1"/>
    <col min="7184" max="7184" width="4.5703125" customWidth="1"/>
    <col min="7185" max="7185" width="1.140625" customWidth="1"/>
    <col min="7186" max="7186" width="7.85546875" customWidth="1"/>
    <col min="7187" max="7187" width="0" hidden="1" customWidth="1"/>
    <col min="7188" max="7188" width="5.7109375" customWidth="1"/>
    <col min="7189" max="7189" width="3.42578125" customWidth="1"/>
    <col min="7425" max="7425" width="3.28515625" customWidth="1"/>
    <col min="7426" max="7426" width="8.5703125" customWidth="1"/>
    <col min="7427" max="7427" width="9.42578125" customWidth="1"/>
    <col min="7428" max="7428" width="10.140625" customWidth="1"/>
    <col min="7429" max="7429" width="4" customWidth="1"/>
    <col min="7430" max="7430" width="10.140625" customWidth="1"/>
    <col min="7431" max="7431" width="12.28515625" customWidth="1"/>
    <col min="7432" max="7432" width="19.7109375" customWidth="1"/>
    <col min="7433" max="7433" width="11.42578125" customWidth="1"/>
    <col min="7434" max="7434" width="2.140625" customWidth="1"/>
    <col min="7435" max="7436" width="13.7109375" customWidth="1"/>
    <col min="7437" max="7437" width="4.7109375" customWidth="1"/>
    <col min="7438" max="7438" width="5.28515625" customWidth="1"/>
    <col min="7439" max="7439" width="3.5703125" customWidth="1"/>
    <col min="7440" max="7440" width="4.5703125" customWidth="1"/>
    <col min="7441" max="7441" width="1.140625" customWidth="1"/>
    <col min="7442" max="7442" width="7.85546875" customWidth="1"/>
    <col min="7443" max="7443" width="0" hidden="1" customWidth="1"/>
    <col min="7444" max="7444" width="5.7109375" customWidth="1"/>
    <col min="7445" max="7445" width="3.42578125" customWidth="1"/>
    <col min="7681" max="7681" width="3.28515625" customWidth="1"/>
    <col min="7682" max="7682" width="8.5703125" customWidth="1"/>
    <col min="7683" max="7683" width="9.42578125" customWidth="1"/>
    <col min="7684" max="7684" width="10.140625" customWidth="1"/>
    <col min="7685" max="7685" width="4" customWidth="1"/>
    <col min="7686" max="7686" width="10.140625" customWidth="1"/>
    <col min="7687" max="7687" width="12.28515625" customWidth="1"/>
    <col min="7688" max="7688" width="19.7109375" customWidth="1"/>
    <col min="7689" max="7689" width="11.42578125" customWidth="1"/>
    <col min="7690" max="7690" width="2.140625" customWidth="1"/>
    <col min="7691" max="7692" width="13.7109375" customWidth="1"/>
    <col min="7693" max="7693" width="4.7109375" customWidth="1"/>
    <col min="7694" max="7694" width="5.28515625" customWidth="1"/>
    <col min="7695" max="7695" width="3.5703125" customWidth="1"/>
    <col min="7696" max="7696" width="4.5703125" customWidth="1"/>
    <col min="7697" max="7697" width="1.140625" customWidth="1"/>
    <col min="7698" max="7698" width="7.85546875" customWidth="1"/>
    <col min="7699" max="7699" width="0" hidden="1" customWidth="1"/>
    <col min="7700" max="7700" width="5.7109375" customWidth="1"/>
    <col min="7701" max="7701" width="3.42578125" customWidth="1"/>
    <col min="7937" max="7937" width="3.28515625" customWidth="1"/>
    <col min="7938" max="7938" width="8.5703125" customWidth="1"/>
    <col min="7939" max="7939" width="9.42578125" customWidth="1"/>
    <col min="7940" max="7940" width="10.140625" customWidth="1"/>
    <col min="7941" max="7941" width="4" customWidth="1"/>
    <col min="7942" max="7942" width="10.140625" customWidth="1"/>
    <col min="7943" max="7943" width="12.28515625" customWidth="1"/>
    <col min="7944" max="7944" width="19.7109375" customWidth="1"/>
    <col min="7945" max="7945" width="11.42578125" customWidth="1"/>
    <col min="7946" max="7946" width="2.140625" customWidth="1"/>
    <col min="7947" max="7948" width="13.7109375" customWidth="1"/>
    <col min="7949" max="7949" width="4.7109375" customWidth="1"/>
    <col min="7950" max="7950" width="5.28515625" customWidth="1"/>
    <col min="7951" max="7951" width="3.5703125" customWidth="1"/>
    <col min="7952" max="7952" width="4.5703125" customWidth="1"/>
    <col min="7953" max="7953" width="1.140625" customWidth="1"/>
    <col min="7954" max="7954" width="7.85546875" customWidth="1"/>
    <col min="7955" max="7955" width="0" hidden="1" customWidth="1"/>
    <col min="7956" max="7956" width="5.7109375" customWidth="1"/>
    <col min="7957" max="7957" width="3.42578125" customWidth="1"/>
    <col min="8193" max="8193" width="3.28515625" customWidth="1"/>
    <col min="8194" max="8194" width="8.5703125" customWidth="1"/>
    <col min="8195" max="8195" width="9.42578125" customWidth="1"/>
    <col min="8196" max="8196" width="10.140625" customWidth="1"/>
    <col min="8197" max="8197" width="4" customWidth="1"/>
    <col min="8198" max="8198" width="10.140625" customWidth="1"/>
    <col min="8199" max="8199" width="12.28515625" customWidth="1"/>
    <col min="8200" max="8200" width="19.7109375" customWidth="1"/>
    <col min="8201" max="8201" width="11.42578125" customWidth="1"/>
    <col min="8202" max="8202" width="2.140625" customWidth="1"/>
    <col min="8203" max="8204" width="13.7109375" customWidth="1"/>
    <col min="8205" max="8205" width="4.7109375" customWidth="1"/>
    <col min="8206" max="8206" width="5.28515625" customWidth="1"/>
    <col min="8207" max="8207" width="3.5703125" customWidth="1"/>
    <col min="8208" max="8208" width="4.5703125" customWidth="1"/>
    <col min="8209" max="8209" width="1.140625" customWidth="1"/>
    <col min="8210" max="8210" width="7.85546875" customWidth="1"/>
    <col min="8211" max="8211" width="0" hidden="1" customWidth="1"/>
    <col min="8212" max="8212" width="5.7109375" customWidth="1"/>
    <col min="8213" max="8213" width="3.42578125" customWidth="1"/>
    <col min="8449" max="8449" width="3.28515625" customWidth="1"/>
    <col min="8450" max="8450" width="8.5703125" customWidth="1"/>
    <col min="8451" max="8451" width="9.42578125" customWidth="1"/>
    <col min="8452" max="8452" width="10.140625" customWidth="1"/>
    <col min="8453" max="8453" width="4" customWidth="1"/>
    <col min="8454" max="8454" width="10.140625" customWidth="1"/>
    <col min="8455" max="8455" width="12.28515625" customWidth="1"/>
    <col min="8456" max="8456" width="19.7109375" customWidth="1"/>
    <col min="8457" max="8457" width="11.42578125" customWidth="1"/>
    <col min="8458" max="8458" width="2.140625" customWidth="1"/>
    <col min="8459" max="8460" width="13.7109375" customWidth="1"/>
    <col min="8461" max="8461" width="4.7109375" customWidth="1"/>
    <col min="8462" max="8462" width="5.28515625" customWidth="1"/>
    <col min="8463" max="8463" width="3.5703125" customWidth="1"/>
    <col min="8464" max="8464" width="4.5703125" customWidth="1"/>
    <col min="8465" max="8465" width="1.140625" customWidth="1"/>
    <col min="8466" max="8466" width="7.85546875" customWidth="1"/>
    <col min="8467" max="8467" width="0" hidden="1" customWidth="1"/>
    <col min="8468" max="8468" width="5.7109375" customWidth="1"/>
    <col min="8469" max="8469" width="3.42578125" customWidth="1"/>
    <col min="8705" max="8705" width="3.28515625" customWidth="1"/>
    <col min="8706" max="8706" width="8.5703125" customWidth="1"/>
    <col min="8707" max="8707" width="9.42578125" customWidth="1"/>
    <col min="8708" max="8708" width="10.140625" customWidth="1"/>
    <col min="8709" max="8709" width="4" customWidth="1"/>
    <col min="8710" max="8710" width="10.140625" customWidth="1"/>
    <col min="8711" max="8711" width="12.28515625" customWidth="1"/>
    <col min="8712" max="8712" width="19.7109375" customWidth="1"/>
    <col min="8713" max="8713" width="11.42578125" customWidth="1"/>
    <col min="8714" max="8714" width="2.140625" customWidth="1"/>
    <col min="8715" max="8716" width="13.7109375" customWidth="1"/>
    <col min="8717" max="8717" width="4.7109375" customWidth="1"/>
    <col min="8718" max="8718" width="5.28515625" customWidth="1"/>
    <col min="8719" max="8719" width="3.5703125" customWidth="1"/>
    <col min="8720" max="8720" width="4.5703125" customWidth="1"/>
    <col min="8721" max="8721" width="1.140625" customWidth="1"/>
    <col min="8722" max="8722" width="7.85546875" customWidth="1"/>
    <col min="8723" max="8723" width="0" hidden="1" customWidth="1"/>
    <col min="8724" max="8724" width="5.7109375" customWidth="1"/>
    <col min="8725" max="8725" width="3.42578125" customWidth="1"/>
    <col min="8961" max="8961" width="3.28515625" customWidth="1"/>
    <col min="8962" max="8962" width="8.5703125" customWidth="1"/>
    <col min="8963" max="8963" width="9.42578125" customWidth="1"/>
    <col min="8964" max="8964" width="10.140625" customWidth="1"/>
    <col min="8965" max="8965" width="4" customWidth="1"/>
    <col min="8966" max="8966" width="10.140625" customWidth="1"/>
    <col min="8967" max="8967" width="12.28515625" customWidth="1"/>
    <col min="8968" max="8968" width="19.7109375" customWidth="1"/>
    <col min="8969" max="8969" width="11.42578125" customWidth="1"/>
    <col min="8970" max="8970" width="2.140625" customWidth="1"/>
    <col min="8971" max="8972" width="13.7109375" customWidth="1"/>
    <col min="8973" max="8973" width="4.7109375" customWidth="1"/>
    <col min="8974" max="8974" width="5.28515625" customWidth="1"/>
    <col min="8975" max="8975" width="3.5703125" customWidth="1"/>
    <col min="8976" max="8976" width="4.5703125" customWidth="1"/>
    <col min="8977" max="8977" width="1.140625" customWidth="1"/>
    <col min="8978" max="8978" width="7.85546875" customWidth="1"/>
    <col min="8979" max="8979" width="0" hidden="1" customWidth="1"/>
    <col min="8980" max="8980" width="5.7109375" customWidth="1"/>
    <col min="8981" max="8981" width="3.42578125" customWidth="1"/>
    <col min="9217" max="9217" width="3.28515625" customWidth="1"/>
    <col min="9218" max="9218" width="8.5703125" customWidth="1"/>
    <col min="9219" max="9219" width="9.42578125" customWidth="1"/>
    <col min="9220" max="9220" width="10.140625" customWidth="1"/>
    <col min="9221" max="9221" width="4" customWidth="1"/>
    <col min="9222" max="9222" width="10.140625" customWidth="1"/>
    <col min="9223" max="9223" width="12.28515625" customWidth="1"/>
    <col min="9224" max="9224" width="19.7109375" customWidth="1"/>
    <col min="9225" max="9225" width="11.42578125" customWidth="1"/>
    <col min="9226" max="9226" width="2.140625" customWidth="1"/>
    <col min="9227" max="9228" width="13.7109375" customWidth="1"/>
    <col min="9229" max="9229" width="4.7109375" customWidth="1"/>
    <col min="9230" max="9230" width="5.28515625" customWidth="1"/>
    <col min="9231" max="9231" width="3.5703125" customWidth="1"/>
    <col min="9232" max="9232" width="4.5703125" customWidth="1"/>
    <col min="9233" max="9233" width="1.140625" customWidth="1"/>
    <col min="9234" max="9234" width="7.85546875" customWidth="1"/>
    <col min="9235" max="9235" width="0" hidden="1" customWidth="1"/>
    <col min="9236" max="9236" width="5.7109375" customWidth="1"/>
    <col min="9237" max="9237" width="3.42578125" customWidth="1"/>
    <col min="9473" max="9473" width="3.28515625" customWidth="1"/>
    <col min="9474" max="9474" width="8.5703125" customWidth="1"/>
    <col min="9475" max="9475" width="9.42578125" customWidth="1"/>
    <col min="9476" max="9476" width="10.140625" customWidth="1"/>
    <col min="9477" max="9477" width="4" customWidth="1"/>
    <col min="9478" max="9478" width="10.140625" customWidth="1"/>
    <col min="9479" max="9479" width="12.28515625" customWidth="1"/>
    <col min="9480" max="9480" width="19.7109375" customWidth="1"/>
    <col min="9481" max="9481" width="11.42578125" customWidth="1"/>
    <col min="9482" max="9482" width="2.140625" customWidth="1"/>
    <col min="9483" max="9484" width="13.7109375" customWidth="1"/>
    <col min="9485" max="9485" width="4.7109375" customWidth="1"/>
    <col min="9486" max="9486" width="5.28515625" customWidth="1"/>
    <col min="9487" max="9487" width="3.5703125" customWidth="1"/>
    <col min="9488" max="9488" width="4.5703125" customWidth="1"/>
    <col min="9489" max="9489" width="1.140625" customWidth="1"/>
    <col min="9490" max="9490" width="7.85546875" customWidth="1"/>
    <col min="9491" max="9491" width="0" hidden="1" customWidth="1"/>
    <col min="9492" max="9492" width="5.7109375" customWidth="1"/>
    <col min="9493" max="9493" width="3.42578125" customWidth="1"/>
    <col min="9729" max="9729" width="3.28515625" customWidth="1"/>
    <col min="9730" max="9730" width="8.5703125" customWidth="1"/>
    <col min="9731" max="9731" width="9.42578125" customWidth="1"/>
    <col min="9732" max="9732" width="10.140625" customWidth="1"/>
    <col min="9733" max="9733" width="4" customWidth="1"/>
    <col min="9734" max="9734" width="10.140625" customWidth="1"/>
    <col min="9735" max="9735" width="12.28515625" customWidth="1"/>
    <col min="9736" max="9736" width="19.7109375" customWidth="1"/>
    <col min="9737" max="9737" width="11.42578125" customWidth="1"/>
    <col min="9738" max="9738" width="2.140625" customWidth="1"/>
    <col min="9739" max="9740" width="13.7109375" customWidth="1"/>
    <col min="9741" max="9741" width="4.7109375" customWidth="1"/>
    <col min="9742" max="9742" width="5.28515625" customWidth="1"/>
    <col min="9743" max="9743" width="3.5703125" customWidth="1"/>
    <col min="9744" max="9744" width="4.5703125" customWidth="1"/>
    <col min="9745" max="9745" width="1.140625" customWidth="1"/>
    <col min="9746" max="9746" width="7.85546875" customWidth="1"/>
    <col min="9747" max="9747" width="0" hidden="1" customWidth="1"/>
    <col min="9748" max="9748" width="5.7109375" customWidth="1"/>
    <col min="9749" max="9749" width="3.42578125" customWidth="1"/>
    <col min="9985" max="9985" width="3.28515625" customWidth="1"/>
    <col min="9986" max="9986" width="8.5703125" customWidth="1"/>
    <col min="9987" max="9987" width="9.42578125" customWidth="1"/>
    <col min="9988" max="9988" width="10.140625" customWidth="1"/>
    <col min="9989" max="9989" width="4" customWidth="1"/>
    <col min="9990" max="9990" width="10.140625" customWidth="1"/>
    <col min="9991" max="9991" width="12.28515625" customWidth="1"/>
    <col min="9992" max="9992" width="19.7109375" customWidth="1"/>
    <col min="9993" max="9993" width="11.42578125" customWidth="1"/>
    <col min="9994" max="9994" width="2.140625" customWidth="1"/>
    <col min="9995" max="9996" width="13.7109375" customWidth="1"/>
    <col min="9997" max="9997" width="4.7109375" customWidth="1"/>
    <col min="9998" max="9998" width="5.28515625" customWidth="1"/>
    <col min="9999" max="9999" width="3.5703125" customWidth="1"/>
    <col min="10000" max="10000" width="4.5703125" customWidth="1"/>
    <col min="10001" max="10001" width="1.140625" customWidth="1"/>
    <col min="10002" max="10002" width="7.85546875" customWidth="1"/>
    <col min="10003" max="10003" width="0" hidden="1" customWidth="1"/>
    <col min="10004" max="10004" width="5.7109375" customWidth="1"/>
    <col min="10005" max="10005" width="3.42578125" customWidth="1"/>
    <col min="10241" max="10241" width="3.28515625" customWidth="1"/>
    <col min="10242" max="10242" width="8.5703125" customWidth="1"/>
    <col min="10243" max="10243" width="9.42578125" customWidth="1"/>
    <col min="10244" max="10244" width="10.140625" customWidth="1"/>
    <col min="10245" max="10245" width="4" customWidth="1"/>
    <col min="10246" max="10246" width="10.140625" customWidth="1"/>
    <col min="10247" max="10247" width="12.28515625" customWidth="1"/>
    <col min="10248" max="10248" width="19.7109375" customWidth="1"/>
    <col min="10249" max="10249" width="11.42578125" customWidth="1"/>
    <col min="10250" max="10250" width="2.140625" customWidth="1"/>
    <col min="10251" max="10252" width="13.7109375" customWidth="1"/>
    <col min="10253" max="10253" width="4.7109375" customWidth="1"/>
    <col min="10254" max="10254" width="5.28515625" customWidth="1"/>
    <col min="10255" max="10255" width="3.5703125" customWidth="1"/>
    <col min="10256" max="10256" width="4.5703125" customWidth="1"/>
    <col min="10257" max="10257" width="1.140625" customWidth="1"/>
    <col min="10258" max="10258" width="7.85546875" customWidth="1"/>
    <col min="10259" max="10259" width="0" hidden="1" customWidth="1"/>
    <col min="10260" max="10260" width="5.7109375" customWidth="1"/>
    <col min="10261" max="10261" width="3.42578125" customWidth="1"/>
    <col min="10497" max="10497" width="3.28515625" customWidth="1"/>
    <col min="10498" max="10498" width="8.5703125" customWidth="1"/>
    <col min="10499" max="10499" width="9.42578125" customWidth="1"/>
    <col min="10500" max="10500" width="10.140625" customWidth="1"/>
    <col min="10501" max="10501" width="4" customWidth="1"/>
    <col min="10502" max="10502" width="10.140625" customWidth="1"/>
    <col min="10503" max="10503" width="12.28515625" customWidth="1"/>
    <col min="10504" max="10504" width="19.7109375" customWidth="1"/>
    <col min="10505" max="10505" width="11.42578125" customWidth="1"/>
    <col min="10506" max="10506" width="2.140625" customWidth="1"/>
    <col min="10507" max="10508" width="13.7109375" customWidth="1"/>
    <col min="10509" max="10509" width="4.7109375" customWidth="1"/>
    <col min="10510" max="10510" width="5.28515625" customWidth="1"/>
    <col min="10511" max="10511" width="3.5703125" customWidth="1"/>
    <col min="10512" max="10512" width="4.5703125" customWidth="1"/>
    <col min="10513" max="10513" width="1.140625" customWidth="1"/>
    <col min="10514" max="10514" width="7.85546875" customWidth="1"/>
    <col min="10515" max="10515" width="0" hidden="1" customWidth="1"/>
    <col min="10516" max="10516" width="5.7109375" customWidth="1"/>
    <col min="10517" max="10517" width="3.42578125" customWidth="1"/>
    <col min="10753" max="10753" width="3.28515625" customWidth="1"/>
    <col min="10754" max="10754" width="8.5703125" customWidth="1"/>
    <col min="10755" max="10755" width="9.42578125" customWidth="1"/>
    <col min="10756" max="10756" width="10.140625" customWidth="1"/>
    <col min="10757" max="10757" width="4" customWidth="1"/>
    <col min="10758" max="10758" width="10.140625" customWidth="1"/>
    <col min="10759" max="10759" width="12.28515625" customWidth="1"/>
    <col min="10760" max="10760" width="19.7109375" customWidth="1"/>
    <col min="10761" max="10761" width="11.42578125" customWidth="1"/>
    <col min="10762" max="10762" width="2.140625" customWidth="1"/>
    <col min="10763" max="10764" width="13.7109375" customWidth="1"/>
    <col min="10765" max="10765" width="4.7109375" customWidth="1"/>
    <col min="10766" max="10766" width="5.28515625" customWidth="1"/>
    <col min="10767" max="10767" width="3.5703125" customWidth="1"/>
    <col min="10768" max="10768" width="4.5703125" customWidth="1"/>
    <col min="10769" max="10769" width="1.140625" customWidth="1"/>
    <col min="10770" max="10770" width="7.85546875" customWidth="1"/>
    <col min="10771" max="10771" width="0" hidden="1" customWidth="1"/>
    <col min="10772" max="10772" width="5.7109375" customWidth="1"/>
    <col min="10773" max="10773" width="3.42578125" customWidth="1"/>
    <col min="11009" max="11009" width="3.28515625" customWidth="1"/>
    <col min="11010" max="11010" width="8.5703125" customWidth="1"/>
    <col min="11011" max="11011" width="9.42578125" customWidth="1"/>
    <col min="11012" max="11012" width="10.140625" customWidth="1"/>
    <col min="11013" max="11013" width="4" customWidth="1"/>
    <col min="11014" max="11014" width="10.140625" customWidth="1"/>
    <col min="11015" max="11015" width="12.28515625" customWidth="1"/>
    <col min="11016" max="11016" width="19.7109375" customWidth="1"/>
    <col min="11017" max="11017" width="11.42578125" customWidth="1"/>
    <col min="11018" max="11018" width="2.140625" customWidth="1"/>
    <col min="11019" max="11020" width="13.7109375" customWidth="1"/>
    <col min="11021" max="11021" width="4.7109375" customWidth="1"/>
    <col min="11022" max="11022" width="5.28515625" customWidth="1"/>
    <col min="11023" max="11023" width="3.5703125" customWidth="1"/>
    <col min="11024" max="11024" width="4.5703125" customWidth="1"/>
    <col min="11025" max="11025" width="1.140625" customWidth="1"/>
    <col min="11026" max="11026" width="7.85546875" customWidth="1"/>
    <col min="11027" max="11027" width="0" hidden="1" customWidth="1"/>
    <col min="11028" max="11028" width="5.7109375" customWidth="1"/>
    <col min="11029" max="11029" width="3.42578125" customWidth="1"/>
    <col min="11265" max="11265" width="3.28515625" customWidth="1"/>
    <col min="11266" max="11266" width="8.5703125" customWidth="1"/>
    <col min="11267" max="11267" width="9.42578125" customWidth="1"/>
    <col min="11268" max="11268" width="10.140625" customWidth="1"/>
    <col min="11269" max="11269" width="4" customWidth="1"/>
    <col min="11270" max="11270" width="10.140625" customWidth="1"/>
    <col min="11271" max="11271" width="12.28515625" customWidth="1"/>
    <col min="11272" max="11272" width="19.7109375" customWidth="1"/>
    <col min="11273" max="11273" width="11.42578125" customWidth="1"/>
    <col min="11274" max="11274" width="2.140625" customWidth="1"/>
    <col min="11275" max="11276" width="13.7109375" customWidth="1"/>
    <col min="11277" max="11277" width="4.7109375" customWidth="1"/>
    <col min="11278" max="11278" width="5.28515625" customWidth="1"/>
    <col min="11279" max="11279" width="3.5703125" customWidth="1"/>
    <col min="11280" max="11280" width="4.5703125" customWidth="1"/>
    <col min="11281" max="11281" width="1.140625" customWidth="1"/>
    <col min="11282" max="11282" width="7.85546875" customWidth="1"/>
    <col min="11283" max="11283" width="0" hidden="1" customWidth="1"/>
    <col min="11284" max="11284" width="5.7109375" customWidth="1"/>
    <col min="11285" max="11285" width="3.42578125" customWidth="1"/>
    <col min="11521" max="11521" width="3.28515625" customWidth="1"/>
    <col min="11522" max="11522" width="8.5703125" customWidth="1"/>
    <col min="11523" max="11523" width="9.42578125" customWidth="1"/>
    <col min="11524" max="11524" width="10.140625" customWidth="1"/>
    <col min="11525" max="11525" width="4" customWidth="1"/>
    <col min="11526" max="11526" width="10.140625" customWidth="1"/>
    <col min="11527" max="11527" width="12.28515625" customWidth="1"/>
    <col min="11528" max="11528" width="19.7109375" customWidth="1"/>
    <col min="11529" max="11529" width="11.42578125" customWidth="1"/>
    <col min="11530" max="11530" width="2.140625" customWidth="1"/>
    <col min="11531" max="11532" width="13.7109375" customWidth="1"/>
    <col min="11533" max="11533" width="4.7109375" customWidth="1"/>
    <col min="11534" max="11534" width="5.28515625" customWidth="1"/>
    <col min="11535" max="11535" width="3.5703125" customWidth="1"/>
    <col min="11536" max="11536" width="4.5703125" customWidth="1"/>
    <col min="11537" max="11537" width="1.140625" customWidth="1"/>
    <col min="11538" max="11538" width="7.85546875" customWidth="1"/>
    <col min="11539" max="11539" width="0" hidden="1" customWidth="1"/>
    <col min="11540" max="11540" width="5.7109375" customWidth="1"/>
    <col min="11541" max="11541" width="3.42578125" customWidth="1"/>
    <col min="11777" max="11777" width="3.28515625" customWidth="1"/>
    <col min="11778" max="11778" width="8.5703125" customWidth="1"/>
    <col min="11779" max="11779" width="9.42578125" customWidth="1"/>
    <col min="11780" max="11780" width="10.140625" customWidth="1"/>
    <col min="11781" max="11781" width="4" customWidth="1"/>
    <col min="11782" max="11782" width="10.140625" customWidth="1"/>
    <col min="11783" max="11783" width="12.28515625" customWidth="1"/>
    <col min="11784" max="11784" width="19.7109375" customWidth="1"/>
    <col min="11785" max="11785" width="11.42578125" customWidth="1"/>
    <col min="11786" max="11786" width="2.140625" customWidth="1"/>
    <col min="11787" max="11788" width="13.7109375" customWidth="1"/>
    <col min="11789" max="11789" width="4.7109375" customWidth="1"/>
    <col min="11790" max="11790" width="5.28515625" customWidth="1"/>
    <col min="11791" max="11791" width="3.5703125" customWidth="1"/>
    <col min="11792" max="11792" width="4.5703125" customWidth="1"/>
    <col min="11793" max="11793" width="1.140625" customWidth="1"/>
    <col min="11794" max="11794" width="7.85546875" customWidth="1"/>
    <col min="11795" max="11795" width="0" hidden="1" customWidth="1"/>
    <col min="11796" max="11796" width="5.7109375" customWidth="1"/>
    <col min="11797" max="11797" width="3.42578125" customWidth="1"/>
    <col min="12033" max="12033" width="3.28515625" customWidth="1"/>
    <col min="12034" max="12034" width="8.5703125" customWidth="1"/>
    <col min="12035" max="12035" width="9.42578125" customWidth="1"/>
    <col min="12036" max="12036" width="10.140625" customWidth="1"/>
    <col min="12037" max="12037" width="4" customWidth="1"/>
    <col min="12038" max="12038" width="10.140625" customWidth="1"/>
    <col min="12039" max="12039" width="12.28515625" customWidth="1"/>
    <col min="12040" max="12040" width="19.7109375" customWidth="1"/>
    <col min="12041" max="12041" width="11.42578125" customWidth="1"/>
    <col min="12042" max="12042" width="2.140625" customWidth="1"/>
    <col min="12043" max="12044" width="13.7109375" customWidth="1"/>
    <col min="12045" max="12045" width="4.7109375" customWidth="1"/>
    <col min="12046" max="12046" width="5.28515625" customWidth="1"/>
    <col min="12047" max="12047" width="3.5703125" customWidth="1"/>
    <col min="12048" max="12048" width="4.5703125" customWidth="1"/>
    <col min="12049" max="12049" width="1.140625" customWidth="1"/>
    <col min="12050" max="12050" width="7.85546875" customWidth="1"/>
    <col min="12051" max="12051" width="0" hidden="1" customWidth="1"/>
    <col min="12052" max="12052" width="5.7109375" customWidth="1"/>
    <col min="12053" max="12053" width="3.42578125" customWidth="1"/>
    <col min="12289" max="12289" width="3.28515625" customWidth="1"/>
    <col min="12290" max="12290" width="8.5703125" customWidth="1"/>
    <col min="12291" max="12291" width="9.42578125" customWidth="1"/>
    <col min="12292" max="12292" width="10.140625" customWidth="1"/>
    <col min="12293" max="12293" width="4" customWidth="1"/>
    <col min="12294" max="12294" width="10.140625" customWidth="1"/>
    <col min="12295" max="12295" width="12.28515625" customWidth="1"/>
    <col min="12296" max="12296" width="19.7109375" customWidth="1"/>
    <col min="12297" max="12297" width="11.42578125" customWidth="1"/>
    <col min="12298" max="12298" width="2.140625" customWidth="1"/>
    <col min="12299" max="12300" width="13.7109375" customWidth="1"/>
    <col min="12301" max="12301" width="4.7109375" customWidth="1"/>
    <col min="12302" max="12302" width="5.28515625" customWidth="1"/>
    <col min="12303" max="12303" width="3.5703125" customWidth="1"/>
    <col min="12304" max="12304" width="4.5703125" customWidth="1"/>
    <col min="12305" max="12305" width="1.140625" customWidth="1"/>
    <col min="12306" max="12306" width="7.85546875" customWidth="1"/>
    <col min="12307" max="12307" width="0" hidden="1" customWidth="1"/>
    <col min="12308" max="12308" width="5.7109375" customWidth="1"/>
    <col min="12309" max="12309" width="3.42578125" customWidth="1"/>
    <col min="12545" max="12545" width="3.28515625" customWidth="1"/>
    <col min="12546" max="12546" width="8.5703125" customWidth="1"/>
    <col min="12547" max="12547" width="9.42578125" customWidth="1"/>
    <col min="12548" max="12548" width="10.140625" customWidth="1"/>
    <col min="12549" max="12549" width="4" customWidth="1"/>
    <col min="12550" max="12550" width="10.140625" customWidth="1"/>
    <col min="12551" max="12551" width="12.28515625" customWidth="1"/>
    <col min="12552" max="12552" width="19.7109375" customWidth="1"/>
    <col min="12553" max="12553" width="11.42578125" customWidth="1"/>
    <col min="12554" max="12554" width="2.140625" customWidth="1"/>
    <col min="12555" max="12556" width="13.7109375" customWidth="1"/>
    <col min="12557" max="12557" width="4.7109375" customWidth="1"/>
    <col min="12558" max="12558" width="5.28515625" customWidth="1"/>
    <col min="12559" max="12559" width="3.5703125" customWidth="1"/>
    <col min="12560" max="12560" width="4.5703125" customWidth="1"/>
    <col min="12561" max="12561" width="1.140625" customWidth="1"/>
    <col min="12562" max="12562" width="7.85546875" customWidth="1"/>
    <col min="12563" max="12563" width="0" hidden="1" customWidth="1"/>
    <col min="12564" max="12564" width="5.7109375" customWidth="1"/>
    <col min="12565" max="12565" width="3.42578125" customWidth="1"/>
    <col min="12801" max="12801" width="3.28515625" customWidth="1"/>
    <col min="12802" max="12802" width="8.5703125" customWidth="1"/>
    <col min="12803" max="12803" width="9.42578125" customWidth="1"/>
    <col min="12804" max="12804" width="10.140625" customWidth="1"/>
    <col min="12805" max="12805" width="4" customWidth="1"/>
    <col min="12806" max="12806" width="10.140625" customWidth="1"/>
    <col min="12807" max="12807" width="12.28515625" customWidth="1"/>
    <col min="12808" max="12808" width="19.7109375" customWidth="1"/>
    <col min="12809" max="12809" width="11.42578125" customWidth="1"/>
    <col min="12810" max="12810" width="2.140625" customWidth="1"/>
    <col min="12811" max="12812" width="13.7109375" customWidth="1"/>
    <col min="12813" max="12813" width="4.7109375" customWidth="1"/>
    <col min="12814" max="12814" width="5.28515625" customWidth="1"/>
    <col min="12815" max="12815" width="3.5703125" customWidth="1"/>
    <col min="12816" max="12816" width="4.5703125" customWidth="1"/>
    <col min="12817" max="12817" width="1.140625" customWidth="1"/>
    <col min="12818" max="12818" width="7.85546875" customWidth="1"/>
    <col min="12819" max="12819" width="0" hidden="1" customWidth="1"/>
    <col min="12820" max="12820" width="5.7109375" customWidth="1"/>
    <col min="12821" max="12821" width="3.42578125" customWidth="1"/>
    <col min="13057" max="13057" width="3.28515625" customWidth="1"/>
    <col min="13058" max="13058" width="8.5703125" customWidth="1"/>
    <col min="13059" max="13059" width="9.42578125" customWidth="1"/>
    <col min="13060" max="13060" width="10.140625" customWidth="1"/>
    <col min="13061" max="13061" width="4" customWidth="1"/>
    <col min="13062" max="13062" width="10.140625" customWidth="1"/>
    <col min="13063" max="13063" width="12.28515625" customWidth="1"/>
    <col min="13064" max="13064" width="19.7109375" customWidth="1"/>
    <col min="13065" max="13065" width="11.42578125" customWidth="1"/>
    <col min="13066" max="13066" width="2.140625" customWidth="1"/>
    <col min="13067" max="13068" width="13.7109375" customWidth="1"/>
    <col min="13069" max="13069" width="4.7109375" customWidth="1"/>
    <col min="13070" max="13070" width="5.28515625" customWidth="1"/>
    <col min="13071" max="13071" width="3.5703125" customWidth="1"/>
    <col min="13072" max="13072" width="4.5703125" customWidth="1"/>
    <col min="13073" max="13073" width="1.140625" customWidth="1"/>
    <col min="13074" max="13074" width="7.85546875" customWidth="1"/>
    <col min="13075" max="13075" width="0" hidden="1" customWidth="1"/>
    <col min="13076" max="13076" width="5.7109375" customWidth="1"/>
    <col min="13077" max="13077" width="3.42578125" customWidth="1"/>
    <col min="13313" max="13313" width="3.28515625" customWidth="1"/>
    <col min="13314" max="13314" width="8.5703125" customWidth="1"/>
    <col min="13315" max="13315" width="9.42578125" customWidth="1"/>
    <col min="13316" max="13316" width="10.140625" customWidth="1"/>
    <col min="13317" max="13317" width="4" customWidth="1"/>
    <col min="13318" max="13318" width="10.140625" customWidth="1"/>
    <col min="13319" max="13319" width="12.28515625" customWidth="1"/>
    <col min="13320" max="13320" width="19.7109375" customWidth="1"/>
    <col min="13321" max="13321" width="11.42578125" customWidth="1"/>
    <col min="13322" max="13322" width="2.140625" customWidth="1"/>
    <col min="13323" max="13324" width="13.7109375" customWidth="1"/>
    <col min="13325" max="13325" width="4.7109375" customWidth="1"/>
    <col min="13326" max="13326" width="5.28515625" customWidth="1"/>
    <col min="13327" max="13327" width="3.5703125" customWidth="1"/>
    <col min="13328" max="13328" width="4.5703125" customWidth="1"/>
    <col min="13329" max="13329" width="1.140625" customWidth="1"/>
    <col min="13330" max="13330" width="7.85546875" customWidth="1"/>
    <col min="13331" max="13331" width="0" hidden="1" customWidth="1"/>
    <col min="13332" max="13332" width="5.7109375" customWidth="1"/>
    <col min="13333" max="13333" width="3.42578125" customWidth="1"/>
    <col min="13569" max="13569" width="3.28515625" customWidth="1"/>
    <col min="13570" max="13570" width="8.5703125" customWidth="1"/>
    <col min="13571" max="13571" width="9.42578125" customWidth="1"/>
    <col min="13572" max="13572" width="10.140625" customWidth="1"/>
    <col min="13573" max="13573" width="4" customWidth="1"/>
    <col min="13574" max="13574" width="10.140625" customWidth="1"/>
    <col min="13575" max="13575" width="12.28515625" customWidth="1"/>
    <col min="13576" max="13576" width="19.7109375" customWidth="1"/>
    <col min="13577" max="13577" width="11.42578125" customWidth="1"/>
    <col min="13578" max="13578" width="2.140625" customWidth="1"/>
    <col min="13579" max="13580" width="13.7109375" customWidth="1"/>
    <col min="13581" max="13581" width="4.7109375" customWidth="1"/>
    <col min="13582" max="13582" width="5.28515625" customWidth="1"/>
    <col min="13583" max="13583" width="3.5703125" customWidth="1"/>
    <col min="13584" max="13584" width="4.5703125" customWidth="1"/>
    <col min="13585" max="13585" width="1.140625" customWidth="1"/>
    <col min="13586" max="13586" width="7.85546875" customWidth="1"/>
    <col min="13587" max="13587" width="0" hidden="1" customWidth="1"/>
    <col min="13588" max="13588" width="5.7109375" customWidth="1"/>
    <col min="13589" max="13589" width="3.42578125" customWidth="1"/>
    <col min="13825" max="13825" width="3.28515625" customWidth="1"/>
    <col min="13826" max="13826" width="8.5703125" customWidth="1"/>
    <col min="13827" max="13827" width="9.42578125" customWidth="1"/>
    <col min="13828" max="13828" width="10.140625" customWidth="1"/>
    <col min="13829" max="13829" width="4" customWidth="1"/>
    <col min="13830" max="13830" width="10.140625" customWidth="1"/>
    <col min="13831" max="13831" width="12.28515625" customWidth="1"/>
    <col min="13832" max="13832" width="19.7109375" customWidth="1"/>
    <col min="13833" max="13833" width="11.42578125" customWidth="1"/>
    <col min="13834" max="13834" width="2.140625" customWidth="1"/>
    <col min="13835" max="13836" width="13.7109375" customWidth="1"/>
    <col min="13837" max="13837" width="4.7109375" customWidth="1"/>
    <col min="13838" max="13838" width="5.28515625" customWidth="1"/>
    <col min="13839" max="13839" width="3.5703125" customWidth="1"/>
    <col min="13840" max="13840" width="4.5703125" customWidth="1"/>
    <col min="13841" max="13841" width="1.140625" customWidth="1"/>
    <col min="13842" max="13842" width="7.85546875" customWidth="1"/>
    <col min="13843" max="13843" width="0" hidden="1" customWidth="1"/>
    <col min="13844" max="13844" width="5.7109375" customWidth="1"/>
    <col min="13845" max="13845" width="3.42578125" customWidth="1"/>
    <col min="14081" max="14081" width="3.28515625" customWidth="1"/>
    <col min="14082" max="14082" width="8.5703125" customWidth="1"/>
    <col min="14083" max="14083" width="9.42578125" customWidth="1"/>
    <col min="14084" max="14084" width="10.140625" customWidth="1"/>
    <col min="14085" max="14085" width="4" customWidth="1"/>
    <col min="14086" max="14086" width="10.140625" customWidth="1"/>
    <col min="14087" max="14087" width="12.28515625" customWidth="1"/>
    <col min="14088" max="14088" width="19.7109375" customWidth="1"/>
    <col min="14089" max="14089" width="11.42578125" customWidth="1"/>
    <col min="14090" max="14090" width="2.140625" customWidth="1"/>
    <col min="14091" max="14092" width="13.7109375" customWidth="1"/>
    <col min="14093" max="14093" width="4.7109375" customWidth="1"/>
    <col min="14094" max="14094" width="5.28515625" customWidth="1"/>
    <col min="14095" max="14095" width="3.5703125" customWidth="1"/>
    <col min="14096" max="14096" width="4.5703125" customWidth="1"/>
    <col min="14097" max="14097" width="1.140625" customWidth="1"/>
    <col min="14098" max="14098" width="7.85546875" customWidth="1"/>
    <col min="14099" max="14099" width="0" hidden="1" customWidth="1"/>
    <col min="14100" max="14100" width="5.7109375" customWidth="1"/>
    <col min="14101" max="14101" width="3.42578125" customWidth="1"/>
    <col min="14337" max="14337" width="3.28515625" customWidth="1"/>
    <col min="14338" max="14338" width="8.5703125" customWidth="1"/>
    <col min="14339" max="14339" width="9.42578125" customWidth="1"/>
    <col min="14340" max="14340" width="10.140625" customWidth="1"/>
    <col min="14341" max="14341" width="4" customWidth="1"/>
    <col min="14342" max="14342" width="10.140625" customWidth="1"/>
    <col min="14343" max="14343" width="12.28515625" customWidth="1"/>
    <col min="14344" max="14344" width="19.7109375" customWidth="1"/>
    <col min="14345" max="14345" width="11.42578125" customWidth="1"/>
    <col min="14346" max="14346" width="2.140625" customWidth="1"/>
    <col min="14347" max="14348" width="13.7109375" customWidth="1"/>
    <col min="14349" max="14349" width="4.7109375" customWidth="1"/>
    <col min="14350" max="14350" width="5.28515625" customWidth="1"/>
    <col min="14351" max="14351" width="3.5703125" customWidth="1"/>
    <col min="14352" max="14352" width="4.5703125" customWidth="1"/>
    <col min="14353" max="14353" width="1.140625" customWidth="1"/>
    <col min="14354" max="14354" width="7.85546875" customWidth="1"/>
    <col min="14355" max="14355" width="0" hidden="1" customWidth="1"/>
    <col min="14356" max="14356" width="5.7109375" customWidth="1"/>
    <col min="14357" max="14357" width="3.42578125" customWidth="1"/>
    <col min="14593" max="14593" width="3.28515625" customWidth="1"/>
    <col min="14594" max="14594" width="8.5703125" customWidth="1"/>
    <col min="14595" max="14595" width="9.42578125" customWidth="1"/>
    <col min="14596" max="14596" width="10.140625" customWidth="1"/>
    <col min="14597" max="14597" width="4" customWidth="1"/>
    <col min="14598" max="14598" width="10.140625" customWidth="1"/>
    <col min="14599" max="14599" width="12.28515625" customWidth="1"/>
    <col min="14600" max="14600" width="19.7109375" customWidth="1"/>
    <col min="14601" max="14601" width="11.42578125" customWidth="1"/>
    <col min="14602" max="14602" width="2.140625" customWidth="1"/>
    <col min="14603" max="14604" width="13.7109375" customWidth="1"/>
    <col min="14605" max="14605" width="4.7109375" customWidth="1"/>
    <col min="14606" max="14606" width="5.28515625" customWidth="1"/>
    <col min="14607" max="14607" width="3.5703125" customWidth="1"/>
    <col min="14608" max="14608" width="4.5703125" customWidth="1"/>
    <col min="14609" max="14609" width="1.140625" customWidth="1"/>
    <col min="14610" max="14610" width="7.85546875" customWidth="1"/>
    <col min="14611" max="14611" width="0" hidden="1" customWidth="1"/>
    <col min="14612" max="14612" width="5.7109375" customWidth="1"/>
    <col min="14613" max="14613" width="3.42578125" customWidth="1"/>
    <col min="14849" max="14849" width="3.28515625" customWidth="1"/>
    <col min="14850" max="14850" width="8.5703125" customWidth="1"/>
    <col min="14851" max="14851" width="9.42578125" customWidth="1"/>
    <col min="14852" max="14852" width="10.140625" customWidth="1"/>
    <col min="14853" max="14853" width="4" customWidth="1"/>
    <col min="14854" max="14854" width="10.140625" customWidth="1"/>
    <col min="14855" max="14855" width="12.28515625" customWidth="1"/>
    <col min="14856" max="14856" width="19.7109375" customWidth="1"/>
    <col min="14857" max="14857" width="11.42578125" customWidth="1"/>
    <col min="14858" max="14858" width="2.140625" customWidth="1"/>
    <col min="14859" max="14860" width="13.7109375" customWidth="1"/>
    <col min="14861" max="14861" width="4.7109375" customWidth="1"/>
    <col min="14862" max="14862" width="5.28515625" customWidth="1"/>
    <col min="14863" max="14863" width="3.5703125" customWidth="1"/>
    <col min="14864" max="14864" width="4.5703125" customWidth="1"/>
    <col min="14865" max="14865" width="1.140625" customWidth="1"/>
    <col min="14866" max="14866" width="7.85546875" customWidth="1"/>
    <col min="14867" max="14867" width="0" hidden="1" customWidth="1"/>
    <col min="14868" max="14868" width="5.7109375" customWidth="1"/>
    <col min="14869" max="14869" width="3.42578125" customWidth="1"/>
    <col min="15105" max="15105" width="3.28515625" customWidth="1"/>
    <col min="15106" max="15106" width="8.5703125" customWidth="1"/>
    <col min="15107" max="15107" width="9.42578125" customWidth="1"/>
    <col min="15108" max="15108" width="10.140625" customWidth="1"/>
    <col min="15109" max="15109" width="4" customWidth="1"/>
    <col min="15110" max="15110" width="10.140625" customWidth="1"/>
    <col min="15111" max="15111" width="12.28515625" customWidth="1"/>
    <col min="15112" max="15112" width="19.7109375" customWidth="1"/>
    <col min="15113" max="15113" width="11.42578125" customWidth="1"/>
    <col min="15114" max="15114" width="2.140625" customWidth="1"/>
    <col min="15115" max="15116" width="13.7109375" customWidth="1"/>
    <col min="15117" max="15117" width="4.7109375" customWidth="1"/>
    <col min="15118" max="15118" width="5.28515625" customWidth="1"/>
    <col min="15119" max="15119" width="3.5703125" customWidth="1"/>
    <col min="15120" max="15120" width="4.5703125" customWidth="1"/>
    <col min="15121" max="15121" width="1.140625" customWidth="1"/>
    <col min="15122" max="15122" width="7.85546875" customWidth="1"/>
    <col min="15123" max="15123" width="0" hidden="1" customWidth="1"/>
    <col min="15124" max="15124" width="5.7109375" customWidth="1"/>
    <col min="15125" max="15125" width="3.42578125" customWidth="1"/>
    <col min="15361" max="15361" width="3.28515625" customWidth="1"/>
    <col min="15362" max="15362" width="8.5703125" customWidth="1"/>
    <col min="15363" max="15363" width="9.42578125" customWidth="1"/>
    <col min="15364" max="15364" width="10.140625" customWidth="1"/>
    <col min="15365" max="15365" width="4" customWidth="1"/>
    <col min="15366" max="15366" width="10.140625" customWidth="1"/>
    <col min="15367" max="15367" width="12.28515625" customWidth="1"/>
    <col min="15368" max="15368" width="19.7109375" customWidth="1"/>
    <col min="15369" max="15369" width="11.42578125" customWidth="1"/>
    <col min="15370" max="15370" width="2.140625" customWidth="1"/>
    <col min="15371" max="15372" width="13.7109375" customWidth="1"/>
    <col min="15373" max="15373" width="4.7109375" customWidth="1"/>
    <col min="15374" max="15374" width="5.28515625" customWidth="1"/>
    <col min="15375" max="15375" width="3.5703125" customWidth="1"/>
    <col min="15376" max="15376" width="4.5703125" customWidth="1"/>
    <col min="15377" max="15377" width="1.140625" customWidth="1"/>
    <col min="15378" max="15378" width="7.85546875" customWidth="1"/>
    <col min="15379" max="15379" width="0" hidden="1" customWidth="1"/>
    <col min="15380" max="15380" width="5.7109375" customWidth="1"/>
    <col min="15381" max="15381" width="3.42578125" customWidth="1"/>
    <col min="15617" max="15617" width="3.28515625" customWidth="1"/>
    <col min="15618" max="15618" width="8.5703125" customWidth="1"/>
    <col min="15619" max="15619" width="9.42578125" customWidth="1"/>
    <col min="15620" max="15620" width="10.140625" customWidth="1"/>
    <col min="15621" max="15621" width="4" customWidth="1"/>
    <col min="15622" max="15622" width="10.140625" customWidth="1"/>
    <col min="15623" max="15623" width="12.28515625" customWidth="1"/>
    <col min="15624" max="15624" width="19.7109375" customWidth="1"/>
    <col min="15625" max="15625" width="11.42578125" customWidth="1"/>
    <col min="15626" max="15626" width="2.140625" customWidth="1"/>
    <col min="15627" max="15628" width="13.7109375" customWidth="1"/>
    <col min="15629" max="15629" width="4.7109375" customWidth="1"/>
    <col min="15630" max="15630" width="5.28515625" customWidth="1"/>
    <col min="15631" max="15631" width="3.5703125" customWidth="1"/>
    <col min="15632" max="15632" width="4.5703125" customWidth="1"/>
    <col min="15633" max="15633" width="1.140625" customWidth="1"/>
    <col min="15634" max="15634" width="7.85546875" customWidth="1"/>
    <col min="15635" max="15635" width="0" hidden="1" customWidth="1"/>
    <col min="15636" max="15636" width="5.7109375" customWidth="1"/>
    <col min="15637" max="15637" width="3.42578125" customWidth="1"/>
    <col min="15873" max="15873" width="3.28515625" customWidth="1"/>
    <col min="15874" max="15874" width="8.5703125" customWidth="1"/>
    <col min="15875" max="15875" width="9.42578125" customWidth="1"/>
    <col min="15876" max="15876" width="10.140625" customWidth="1"/>
    <col min="15877" max="15877" width="4" customWidth="1"/>
    <col min="15878" max="15878" width="10.140625" customWidth="1"/>
    <col min="15879" max="15879" width="12.28515625" customWidth="1"/>
    <col min="15880" max="15880" width="19.7109375" customWidth="1"/>
    <col min="15881" max="15881" width="11.42578125" customWidth="1"/>
    <col min="15882" max="15882" width="2.140625" customWidth="1"/>
    <col min="15883" max="15884" width="13.7109375" customWidth="1"/>
    <col min="15885" max="15885" width="4.7109375" customWidth="1"/>
    <col min="15886" max="15886" width="5.28515625" customWidth="1"/>
    <col min="15887" max="15887" width="3.5703125" customWidth="1"/>
    <col min="15888" max="15888" width="4.5703125" customWidth="1"/>
    <col min="15889" max="15889" width="1.140625" customWidth="1"/>
    <col min="15890" max="15890" width="7.85546875" customWidth="1"/>
    <col min="15891" max="15891" width="0" hidden="1" customWidth="1"/>
    <col min="15892" max="15892" width="5.7109375" customWidth="1"/>
    <col min="15893" max="15893" width="3.42578125" customWidth="1"/>
    <col min="16129" max="16129" width="3.28515625" customWidth="1"/>
    <col min="16130" max="16130" width="8.5703125" customWidth="1"/>
    <col min="16131" max="16131" width="9.42578125" customWidth="1"/>
    <col min="16132" max="16132" width="10.140625" customWidth="1"/>
    <col min="16133" max="16133" width="4" customWidth="1"/>
    <col min="16134" max="16134" width="10.140625" customWidth="1"/>
    <col min="16135" max="16135" width="12.28515625" customWidth="1"/>
    <col min="16136" max="16136" width="19.7109375" customWidth="1"/>
    <col min="16137" max="16137" width="11.42578125" customWidth="1"/>
    <col min="16138" max="16138" width="2.140625" customWidth="1"/>
    <col min="16139" max="16140" width="13.7109375" customWidth="1"/>
    <col min="16141" max="16141" width="4.7109375" customWidth="1"/>
    <col min="16142" max="16142" width="5.28515625" customWidth="1"/>
    <col min="16143" max="16143" width="3.5703125" customWidth="1"/>
    <col min="16144" max="16144" width="4.5703125" customWidth="1"/>
    <col min="16145" max="16145" width="1.140625" customWidth="1"/>
    <col min="16146" max="16146" width="7.85546875" customWidth="1"/>
    <col min="16147" max="16147" width="0" hidden="1" customWidth="1"/>
    <col min="16148" max="16148" width="5.7109375" customWidth="1"/>
    <col min="16149" max="16149" width="3.42578125" customWidth="1"/>
  </cols>
  <sheetData>
    <row r="2" spans="1:23">
      <c r="O2" s="53"/>
      <c r="P2" s="49"/>
      <c r="R2" s="54"/>
      <c r="S2" s="49"/>
      <c r="T2" s="49"/>
    </row>
    <row r="3" spans="1:23">
      <c r="B3" s="55" t="s">
        <v>0</v>
      </c>
      <c r="C3" s="49"/>
      <c r="D3" s="49"/>
      <c r="E3" s="49"/>
      <c r="F3" s="49"/>
      <c r="O3" s="49"/>
      <c r="P3" s="49"/>
      <c r="R3" s="49"/>
      <c r="S3" s="49"/>
      <c r="T3" s="49"/>
    </row>
    <row r="4" spans="1:23">
      <c r="B4" s="49"/>
      <c r="C4" s="49"/>
      <c r="D4" s="49"/>
      <c r="E4" s="49"/>
      <c r="F4" s="49"/>
    </row>
    <row r="5" spans="1:23" hidden="1"/>
    <row r="6" spans="1:23">
      <c r="B6" s="55" t="s">
        <v>1</v>
      </c>
      <c r="C6" s="49"/>
      <c r="D6" s="49"/>
      <c r="E6" s="49"/>
      <c r="N6" s="53"/>
      <c r="O6" s="49"/>
      <c r="P6" s="49"/>
      <c r="R6" s="56"/>
      <c r="S6" s="49"/>
      <c r="T6" s="49"/>
    </row>
    <row r="7" spans="1:23">
      <c r="B7" s="49"/>
      <c r="C7" s="49"/>
      <c r="D7" s="49"/>
      <c r="E7" s="49"/>
      <c r="H7" s="57" t="s">
        <v>189</v>
      </c>
      <c r="I7" s="58"/>
      <c r="N7" s="49"/>
      <c r="O7" s="49"/>
      <c r="P7" s="49"/>
      <c r="R7" s="49"/>
      <c r="S7" s="49"/>
      <c r="T7" s="49"/>
    </row>
    <row r="8" spans="1:23">
      <c r="B8" s="55" t="s">
        <v>3</v>
      </c>
      <c r="C8" s="49"/>
      <c r="D8" s="49"/>
      <c r="H8" s="58"/>
      <c r="I8" s="58"/>
    </row>
    <row r="10" spans="1:23" ht="15.75" thickBot="1">
      <c r="B10" s="2"/>
      <c r="C10" s="2"/>
      <c r="I10" s="48"/>
      <c r="J10" s="49"/>
      <c r="K10" s="3"/>
      <c r="L10" s="3"/>
      <c r="M10" s="48"/>
      <c r="N10" s="49"/>
      <c r="O10" s="49"/>
      <c r="P10" s="48"/>
      <c r="Q10" s="49"/>
      <c r="R10" s="49"/>
    </row>
    <row r="11" spans="1:23" ht="24" thickTop="1" thickBot="1">
      <c r="B11" s="4" t="s">
        <v>4</v>
      </c>
      <c r="C11" s="4" t="s">
        <v>5</v>
      </c>
      <c r="D11" s="50" t="s">
        <v>6</v>
      </c>
      <c r="E11" s="51"/>
      <c r="F11" s="51"/>
      <c r="G11" s="51"/>
      <c r="H11" s="51"/>
      <c r="I11" s="52" t="s">
        <v>7</v>
      </c>
      <c r="J11" s="51"/>
      <c r="K11" s="6" t="s">
        <v>8</v>
      </c>
      <c r="L11" s="6" t="s">
        <v>9</v>
      </c>
      <c r="M11" s="52" t="s">
        <v>10</v>
      </c>
      <c r="N11" s="51"/>
      <c r="O11" s="51"/>
      <c r="P11" s="52" t="s">
        <v>11</v>
      </c>
      <c r="Q11" s="51"/>
      <c r="R11" s="51"/>
    </row>
    <row r="12" spans="1:23" ht="15.75" thickTop="1">
      <c r="A12" s="7"/>
      <c r="B12" s="19"/>
      <c r="C12" s="19"/>
      <c r="D12" s="59" t="s">
        <v>12</v>
      </c>
      <c r="E12" s="60"/>
      <c r="F12" s="60"/>
      <c r="G12" s="60"/>
      <c r="H12" s="60"/>
      <c r="I12" s="61">
        <v>2831810</v>
      </c>
      <c r="J12" s="60"/>
      <c r="K12" s="21">
        <v>2315795.42</v>
      </c>
      <c r="L12" s="21">
        <v>3844100</v>
      </c>
      <c r="M12" s="61">
        <v>3764200</v>
      </c>
      <c r="N12" s="60"/>
      <c r="O12" s="60"/>
      <c r="P12" s="61">
        <v>3759600</v>
      </c>
      <c r="Q12" s="60"/>
      <c r="R12" s="60"/>
      <c r="S12" s="7"/>
      <c r="T12" s="7"/>
      <c r="U12" s="7"/>
      <c r="V12" s="7"/>
      <c r="W12" s="7"/>
    </row>
    <row r="13" spans="1:23">
      <c r="A13" s="7"/>
      <c r="B13" s="14"/>
      <c r="C13" s="14" t="s">
        <v>13</v>
      </c>
      <c r="D13" s="46" t="s">
        <v>14</v>
      </c>
      <c r="E13" s="33"/>
      <c r="F13" s="33"/>
      <c r="G13" s="33"/>
      <c r="H13" s="33"/>
      <c r="I13" s="47">
        <f>I14+I16+I17+I18</f>
        <v>2831810</v>
      </c>
      <c r="J13" s="33"/>
      <c r="K13" s="16">
        <f>SUM(K14:K20)</f>
        <v>2315795.42</v>
      </c>
      <c r="L13" s="16">
        <v>3844100</v>
      </c>
      <c r="M13" s="47">
        <v>3764200</v>
      </c>
      <c r="N13" s="33"/>
      <c r="O13" s="33"/>
      <c r="P13" s="47">
        <v>3759600</v>
      </c>
      <c r="Q13" s="33"/>
      <c r="R13" s="33"/>
      <c r="S13" s="7"/>
      <c r="T13" s="7"/>
      <c r="U13" s="7"/>
      <c r="V13" s="7"/>
      <c r="W13" s="7"/>
    </row>
    <row r="14" spans="1:23">
      <c r="A14" s="7"/>
      <c r="B14" s="14"/>
      <c r="C14" s="14" t="s">
        <v>190</v>
      </c>
      <c r="D14" s="46" t="s">
        <v>191</v>
      </c>
      <c r="E14" s="33"/>
      <c r="F14" s="33"/>
      <c r="G14" s="33"/>
      <c r="H14" s="33"/>
      <c r="I14" s="47">
        <v>1964310</v>
      </c>
      <c r="J14" s="33"/>
      <c r="K14" s="16">
        <v>1686439.03</v>
      </c>
      <c r="L14" s="16">
        <v>2571200</v>
      </c>
      <c r="M14" s="47">
        <v>2571200</v>
      </c>
      <c r="N14" s="33"/>
      <c r="O14" s="33"/>
      <c r="P14" s="47">
        <v>2571200</v>
      </c>
      <c r="Q14" s="33"/>
      <c r="R14" s="33"/>
      <c r="S14" s="7"/>
      <c r="T14" s="7"/>
      <c r="U14" s="7"/>
      <c r="V14" s="7"/>
      <c r="W14" s="7"/>
    </row>
    <row r="15" spans="1:23">
      <c r="A15" s="7"/>
      <c r="B15" s="14"/>
      <c r="C15" s="14" t="s">
        <v>192</v>
      </c>
      <c r="D15" s="46" t="s">
        <v>193</v>
      </c>
      <c r="E15" s="33"/>
      <c r="F15" s="33"/>
      <c r="G15" s="33"/>
      <c r="H15" s="33"/>
      <c r="I15" s="47">
        <v>0</v>
      </c>
      <c r="J15" s="33"/>
      <c r="K15" s="16">
        <v>0</v>
      </c>
      <c r="L15" s="16">
        <v>0</v>
      </c>
      <c r="M15" s="47">
        <v>0</v>
      </c>
      <c r="N15" s="33"/>
      <c r="O15" s="33"/>
      <c r="P15" s="47">
        <v>0</v>
      </c>
      <c r="Q15" s="33"/>
      <c r="R15" s="33"/>
      <c r="S15" s="7"/>
      <c r="T15" s="7"/>
      <c r="U15" s="7"/>
      <c r="V15" s="7"/>
      <c r="W15" s="7"/>
    </row>
    <row r="16" spans="1:23">
      <c r="A16" s="7"/>
      <c r="B16" s="14"/>
      <c r="C16" s="14" t="s">
        <v>194</v>
      </c>
      <c r="D16" s="46" t="s">
        <v>195</v>
      </c>
      <c r="E16" s="33"/>
      <c r="F16" s="33"/>
      <c r="G16" s="33"/>
      <c r="H16" s="33"/>
      <c r="I16" s="47">
        <v>129000</v>
      </c>
      <c r="J16" s="33"/>
      <c r="K16" s="16">
        <v>92328.9</v>
      </c>
      <c r="L16" s="16">
        <v>129000</v>
      </c>
      <c r="M16" s="47">
        <v>129000</v>
      </c>
      <c r="N16" s="33"/>
      <c r="O16" s="33"/>
      <c r="P16" s="47">
        <v>129000</v>
      </c>
      <c r="Q16" s="33"/>
      <c r="R16" s="33"/>
      <c r="S16" s="7"/>
      <c r="T16" s="7"/>
      <c r="U16" s="7"/>
      <c r="V16" s="7"/>
      <c r="W16" s="7"/>
    </row>
    <row r="17" spans="1:23">
      <c r="A17" s="7"/>
      <c r="B17" s="14"/>
      <c r="C17" s="14" t="s">
        <v>196</v>
      </c>
      <c r="D17" s="46" t="s">
        <v>197</v>
      </c>
      <c r="E17" s="33"/>
      <c r="F17" s="33"/>
      <c r="G17" s="33"/>
      <c r="H17" s="33"/>
      <c r="I17" s="47">
        <v>49200</v>
      </c>
      <c r="J17" s="33"/>
      <c r="K17" s="16">
        <v>25990.26</v>
      </c>
      <c r="L17" s="16">
        <v>41200</v>
      </c>
      <c r="M17" s="47">
        <v>41200</v>
      </c>
      <c r="N17" s="33"/>
      <c r="O17" s="33"/>
      <c r="P17" s="47">
        <v>41200</v>
      </c>
      <c r="Q17" s="33"/>
      <c r="R17" s="33"/>
      <c r="S17" s="7"/>
      <c r="T17" s="7"/>
      <c r="U17" s="7"/>
      <c r="V17" s="7"/>
      <c r="W17" s="7"/>
    </row>
    <row r="18" spans="1:23">
      <c r="A18" s="7"/>
      <c r="B18" s="14"/>
      <c r="C18" s="14" t="s">
        <v>198</v>
      </c>
      <c r="D18" s="46" t="s">
        <v>199</v>
      </c>
      <c r="E18" s="33"/>
      <c r="F18" s="33"/>
      <c r="G18" s="33"/>
      <c r="H18" s="33"/>
      <c r="I18" s="47">
        <v>689300</v>
      </c>
      <c r="J18" s="33"/>
      <c r="K18" s="16">
        <v>511037.23</v>
      </c>
      <c r="L18" s="16">
        <v>1102700</v>
      </c>
      <c r="M18" s="47">
        <v>1022800</v>
      </c>
      <c r="N18" s="33"/>
      <c r="O18" s="33"/>
      <c r="P18" s="47">
        <v>1018200</v>
      </c>
      <c r="Q18" s="33"/>
      <c r="R18" s="33"/>
      <c r="S18" s="7"/>
      <c r="T18" s="7"/>
      <c r="U18" s="7"/>
      <c r="V18" s="7"/>
      <c r="W18" s="7"/>
    </row>
    <row r="19" spans="1:23">
      <c r="A19" s="7"/>
      <c r="B19" s="14"/>
      <c r="C19" s="14" t="s">
        <v>15</v>
      </c>
      <c r="D19" s="46" t="s">
        <v>16</v>
      </c>
      <c r="E19" s="33"/>
      <c r="F19" s="33"/>
      <c r="G19" s="33"/>
      <c r="H19" s="33"/>
      <c r="I19" s="47">
        <v>0</v>
      </c>
      <c r="J19" s="33"/>
      <c r="K19" s="16">
        <v>0</v>
      </c>
      <c r="L19" s="16">
        <v>0</v>
      </c>
      <c r="M19" s="47">
        <v>0</v>
      </c>
      <c r="N19" s="33"/>
      <c r="O19" s="33"/>
      <c r="P19" s="47">
        <v>0</v>
      </c>
      <c r="Q19" s="33"/>
      <c r="R19" s="33"/>
      <c r="S19" s="7"/>
      <c r="T19" s="7"/>
      <c r="U19" s="7"/>
      <c r="V19" s="7"/>
      <c r="W19" s="7"/>
    </row>
    <row r="20" spans="1:23">
      <c r="A20" s="7"/>
      <c r="B20" s="14"/>
      <c r="C20" s="14" t="s">
        <v>200</v>
      </c>
      <c r="D20" s="46" t="s">
        <v>201</v>
      </c>
      <c r="E20" s="33"/>
      <c r="F20" s="33"/>
      <c r="G20" s="33"/>
      <c r="H20" s="33"/>
      <c r="I20" s="47">
        <v>0</v>
      </c>
      <c r="J20" s="33"/>
      <c r="K20" s="16">
        <v>0</v>
      </c>
      <c r="L20" s="16">
        <v>0</v>
      </c>
      <c r="M20" s="47">
        <v>0</v>
      </c>
      <c r="N20" s="33"/>
      <c r="O20" s="33"/>
      <c r="P20" s="47">
        <v>0</v>
      </c>
      <c r="Q20" s="33"/>
      <c r="R20" s="33"/>
      <c r="S20" s="7"/>
      <c r="T20" s="7"/>
      <c r="U20" s="7"/>
      <c r="V20" s="7"/>
      <c r="W20" s="7"/>
    </row>
    <row r="21" spans="1:23">
      <c r="A21" s="7"/>
      <c r="B21" s="19"/>
      <c r="C21" s="19"/>
      <c r="D21" s="59" t="s">
        <v>17</v>
      </c>
      <c r="E21" s="60"/>
      <c r="F21" s="60"/>
      <c r="G21" s="60"/>
      <c r="H21" s="60"/>
      <c r="I21" s="61">
        <v>2831810</v>
      </c>
      <c r="J21" s="60"/>
      <c r="K21" s="21">
        <v>2279329.83</v>
      </c>
      <c r="L21" s="21">
        <v>3844100</v>
      </c>
      <c r="M21" s="61">
        <v>3764200</v>
      </c>
      <c r="N21" s="60"/>
      <c r="O21" s="60"/>
      <c r="P21" s="61">
        <v>3759600</v>
      </c>
      <c r="Q21" s="60"/>
      <c r="R21" s="60"/>
      <c r="S21" s="7"/>
      <c r="T21" s="7"/>
      <c r="U21" s="7"/>
      <c r="V21" s="7"/>
      <c r="W21" s="7"/>
    </row>
    <row r="22" spans="1:23">
      <c r="A22" s="7"/>
      <c r="B22" s="14"/>
      <c r="C22" s="14" t="s">
        <v>18</v>
      </c>
      <c r="D22" s="46" t="s">
        <v>19</v>
      </c>
      <c r="E22" s="33"/>
      <c r="F22" s="33"/>
      <c r="G22" s="33"/>
      <c r="H22" s="33"/>
      <c r="I22" s="47">
        <v>2774790</v>
      </c>
      <c r="J22" s="33"/>
      <c r="K22" s="16">
        <v>2238014.06</v>
      </c>
      <c r="L22" s="16">
        <v>3782600</v>
      </c>
      <c r="M22" s="47">
        <v>3702800</v>
      </c>
      <c r="N22" s="33"/>
      <c r="O22" s="33"/>
      <c r="P22" s="47">
        <v>3698200</v>
      </c>
      <c r="Q22" s="33"/>
      <c r="R22" s="33"/>
      <c r="S22" s="7"/>
      <c r="T22" s="7"/>
      <c r="U22" s="7"/>
      <c r="V22" s="7"/>
      <c r="W22" s="7"/>
    </row>
    <row r="23" spans="1:23">
      <c r="A23" s="7"/>
      <c r="B23" s="14"/>
      <c r="C23" s="14" t="s">
        <v>202</v>
      </c>
      <c r="D23" s="46" t="s">
        <v>203</v>
      </c>
      <c r="E23" s="33"/>
      <c r="F23" s="33"/>
      <c r="G23" s="33"/>
      <c r="H23" s="33"/>
      <c r="I23" s="47">
        <v>2010790</v>
      </c>
      <c r="J23" s="33"/>
      <c r="K23" s="16">
        <v>1746391.37</v>
      </c>
      <c r="L23" s="16">
        <v>2621300</v>
      </c>
      <c r="M23" s="47">
        <v>2616100</v>
      </c>
      <c r="N23" s="33"/>
      <c r="O23" s="33"/>
      <c r="P23" s="47">
        <v>2614900</v>
      </c>
      <c r="Q23" s="33"/>
      <c r="R23" s="33"/>
      <c r="S23" s="7"/>
      <c r="T23" s="7"/>
      <c r="U23" s="7"/>
      <c r="V23" s="7"/>
      <c r="W23" s="7"/>
    </row>
    <row r="24" spans="1:23">
      <c r="A24" s="7"/>
      <c r="B24" s="14"/>
      <c r="C24" s="14" t="s">
        <v>204</v>
      </c>
      <c r="D24" s="46" t="s">
        <v>205</v>
      </c>
      <c r="E24" s="33"/>
      <c r="F24" s="33"/>
      <c r="G24" s="33"/>
      <c r="H24" s="33"/>
      <c r="I24" s="47">
        <v>667000</v>
      </c>
      <c r="J24" s="33"/>
      <c r="K24" s="16">
        <v>402123.49</v>
      </c>
      <c r="L24" s="16">
        <v>1065900</v>
      </c>
      <c r="M24" s="47">
        <v>992400</v>
      </c>
      <c r="N24" s="33"/>
      <c r="O24" s="33"/>
      <c r="P24" s="47">
        <v>989300</v>
      </c>
      <c r="Q24" s="33"/>
      <c r="R24" s="33"/>
      <c r="S24" s="7"/>
      <c r="T24" s="7"/>
      <c r="U24" s="7"/>
      <c r="V24" s="7"/>
      <c r="W24" s="7"/>
    </row>
    <row r="25" spans="1:23">
      <c r="A25" s="7"/>
      <c r="B25" s="14"/>
      <c r="C25" s="14" t="s">
        <v>206</v>
      </c>
      <c r="D25" s="46" t="s">
        <v>207</v>
      </c>
      <c r="E25" s="33"/>
      <c r="F25" s="33"/>
      <c r="G25" s="33"/>
      <c r="H25" s="33"/>
      <c r="I25" s="47">
        <v>2100</v>
      </c>
      <c r="J25" s="33"/>
      <c r="K25" s="16">
        <v>1830.57</v>
      </c>
      <c r="L25" s="16">
        <v>1800</v>
      </c>
      <c r="M25" s="47">
        <v>1800</v>
      </c>
      <c r="N25" s="33"/>
      <c r="O25" s="33"/>
      <c r="P25" s="47">
        <v>1800</v>
      </c>
      <c r="Q25" s="33"/>
      <c r="R25" s="33"/>
      <c r="S25" s="7"/>
      <c r="T25" s="7"/>
      <c r="U25" s="7"/>
      <c r="V25" s="7"/>
      <c r="W25" s="7"/>
    </row>
    <row r="26" spans="1:23">
      <c r="A26" s="7"/>
      <c r="B26" s="14"/>
      <c r="C26" s="14" t="s">
        <v>208</v>
      </c>
      <c r="D26" s="46" t="s">
        <v>209</v>
      </c>
      <c r="E26" s="33"/>
      <c r="F26" s="33"/>
      <c r="G26" s="33"/>
      <c r="H26" s="33"/>
      <c r="I26" s="47">
        <v>93200</v>
      </c>
      <c r="J26" s="33"/>
      <c r="K26" s="16">
        <v>86061.42</v>
      </c>
      <c r="L26" s="16">
        <v>93200</v>
      </c>
      <c r="M26" s="47">
        <v>92100</v>
      </c>
      <c r="N26" s="33"/>
      <c r="O26" s="33"/>
      <c r="P26" s="47">
        <v>91800</v>
      </c>
      <c r="Q26" s="33"/>
      <c r="R26" s="33"/>
      <c r="S26" s="7"/>
      <c r="T26" s="7"/>
      <c r="U26" s="7"/>
      <c r="V26" s="7"/>
      <c r="W26" s="7"/>
    </row>
    <row r="27" spans="1:23">
      <c r="A27" s="7"/>
      <c r="B27" s="14"/>
      <c r="C27" s="14" t="s">
        <v>210</v>
      </c>
      <c r="D27" s="46" t="s">
        <v>211</v>
      </c>
      <c r="E27" s="33"/>
      <c r="F27" s="33"/>
      <c r="G27" s="33"/>
      <c r="H27" s="33"/>
      <c r="I27" s="47">
        <v>1700</v>
      </c>
      <c r="J27" s="33"/>
      <c r="K27" s="16">
        <v>1607.21</v>
      </c>
      <c r="L27" s="16">
        <v>400</v>
      </c>
      <c r="M27" s="47">
        <v>400</v>
      </c>
      <c r="N27" s="33"/>
      <c r="O27" s="33"/>
      <c r="P27" s="47">
        <v>400</v>
      </c>
      <c r="Q27" s="33"/>
      <c r="R27" s="33"/>
      <c r="S27" s="7"/>
      <c r="T27" s="7"/>
      <c r="U27" s="7"/>
      <c r="V27" s="7"/>
      <c r="W27" s="7"/>
    </row>
    <row r="28" spans="1:23">
      <c r="A28" s="7"/>
      <c r="B28" s="14"/>
      <c r="C28" s="14" t="s">
        <v>20</v>
      </c>
      <c r="D28" s="46" t="s">
        <v>21</v>
      </c>
      <c r="E28" s="33"/>
      <c r="F28" s="33"/>
      <c r="G28" s="33"/>
      <c r="H28" s="33"/>
      <c r="I28" s="47">
        <v>57020</v>
      </c>
      <c r="J28" s="33"/>
      <c r="K28" s="16">
        <v>41315.769999999997</v>
      </c>
      <c r="L28" s="16">
        <v>61500</v>
      </c>
      <c r="M28" s="47">
        <v>61400</v>
      </c>
      <c r="N28" s="33"/>
      <c r="O28" s="33"/>
      <c r="P28" s="47">
        <v>61400</v>
      </c>
      <c r="Q28" s="33"/>
      <c r="R28" s="33"/>
      <c r="S28" s="7"/>
      <c r="T28" s="7"/>
      <c r="U28" s="7"/>
      <c r="V28" s="7"/>
      <c r="W28" s="7"/>
    </row>
    <row r="29" spans="1:23">
      <c r="A29" s="7"/>
      <c r="B29" s="14"/>
      <c r="C29" s="14" t="s">
        <v>212</v>
      </c>
      <c r="D29" s="46" t="s">
        <v>213</v>
      </c>
      <c r="E29" s="33"/>
      <c r="F29" s="33"/>
      <c r="G29" s="33"/>
      <c r="H29" s="33"/>
      <c r="I29" s="47">
        <v>57020</v>
      </c>
      <c r="J29" s="33"/>
      <c r="K29" s="16">
        <v>41315.769999999997</v>
      </c>
      <c r="L29" s="16">
        <v>61500</v>
      </c>
      <c r="M29" s="47">
        <v>61400</v>
      </c>
      <c r="N29" s="33"/>
      <c r="O29" s="33"/>
      <c r="P29" s="47">
        <v>61400</v>
      </c>
      <c r="Q29" s="33"/>
      <c r="R29" s="33"/>
      <c r="S29" s="7"/>
      <c r="T29" s="7"/>
      <c r="U29" s="7"/>
      <c r="V29" s="7"/>
      <c r="W29" s="7"/>
    </row>
    <row r="30" spans="1:23" hidden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</sheetData>
  <mergeCells count="87">
    <mergeCell ref="D28:H28"/>
    <mergeCell ref="I28:J28"/>
    <mergeCell ref="M28:O28"/>
    <mergeCell ref="P28:R28"/>
    <mergeCell ref="D29:H29"/>
    <mergeCell ref="I29:J29"/>
    <mergeCell ref="M29:O29"/>
    <mergeCell ref="P29:R29"/>
    <mergeCell ref="D26:H26"/>
    <mergeCell ref="I26:J26"/>
    <mergeCell ref="M26:O26"/>
    <mergeCell ref="P26:R26"/>
    <mergeCell ref="D27:H27"/>
    <mergeCell ref="I27:J27"/>
    <mergeCell ref="M27:O27"/>
    <mergeCell ref="P27:R27"/>
    <mergeCell ref="D24:H24"/>
    <mergeCell ref="I24:J24"/>
    <mergeCell ref="M24:O24"/>
    <mergeCell ref="P24:R24"/>
    <mergeCell ref="D25:H25"/>
    <mergeCell ref="I25:J25"/>
    <mergeCell ref="M25:O25"/>
    <mergeCell ref="P25:R25"/>
    <mergeCell ref="D22:H22"/>
    <mergeCell ref="I22:J22"/>
    <mergeCell ref="M22:O22"/>
    <mergeCell ref="P22:R22"/>
    <mergeCell ref="D23:H23"/>
    <mergeCell ref="I23:J23"/>
    <mergeCell ref="M23:O23"/>
    <mergeCell ref="P23:R23"/>
    <mergeCell ref="D20:H20"/>
    <mergeCell ref="I20:J20"/>
    <mergeCell ref="M20:O20"/>
    <mergeCell ref="P20:R20"/>
    <mergeCell ref="D21:H21"/>
    <mergeCell ref="I21:J21"/>
    <mergeCell ref="M21:O21"/>
    <mergeCell ref="P21:R21"/>
    <mergeCell ref="D18:H18"/>
    <mergeCell ref="I18:J18"/>
    <mergeCell ref="M18:O18"/>
    <mergeCell ref="P18:R18"/>
    <mergeCell ref="D19:H19"/>
    <mergeCell ref="I19:J19"/>
    <mergeCell ref="M19:O19"/>
    <mergeCell ref="P19:R19"/>
    <mergeCell ref="D16:H16"/>
    <mergeCell ref="I16:J16"/>
    <mergeCell ref="M16:O16"/>
    <mergeCell ref="P16:R16"/>
    <mergeCell ref="D17:H17"/>
    <mergeCell ref="I17:J17"/>
    <mergeCell ref="M17:O17"/>
    <mergeCell ref="P17:R17"/>
    <mergeCell ref="D14:H14"/>
    <mergeCell ref="I14:J14"/>
    <mergeCell ref="M14:O14"/>
    <mergeCell ref="P14:R14"/>
    <mergeCell ref="D15:H15"/>
    <mergeCell ref="I15:J15"/>
    <mergeCell ref="M15:O15"/>
    <mergeCell ref="P15:R15"/>
    <mergeCell ref="D12:H12"/>
    <mergeCell ref="I12:J12"/>
    <mergeCell ref="M12:O12"/>
    <mergeCell ref="P12:R12"/>
    <mergeCell ref="D13:H13"/>
    <mergeCell ref="I13:J13"/>
    <mergeCell ref="M13:O13"/>
    <mergeCell ref="P13:R13"/>
    <mergeCell ref="I10:J10"/>
    <mergeCell ref="M10:O10"/>
    <mergeCell ref="P10:R10"/>
    <mergeCell ref="D11:H11"/>
    <mergeCell ref="I11:J11"/>
    <mergeCell ref="M11:O11"/>
    <mergeCell ref="P11:R11"/>
    <mergeCell ref="O2:P3"/>
    <mergeCell ref="R2:T3"/>
    <mergeCell ref="B3:F4"/>
    <mergeCell ref="B6:E7"/>
    <mergeCell ref="N6:P7"/>
    <mergeCell ref="R6:T7"/>
    <mergeCell ref="H7:I8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V44"/>
  <sheetViews>
    <sheetView workbookViewId="0">
      <selection activeCell="U14" sqref="U14"/>
    </sheetView>
  </sheetViews>
  <sheetFormatPr defaultRowHeight="15"/>
  <cols>
    <col min="1" max="9" width="9.140625" style="1"/>
    <col min="10" max="10" width="10" style="1" customWidth="1"/>
    <col min="11" max="11" width="12.85546875" style="1" customWidth="1"/>
    <col min="12" max="12" width="11.85546875" style="1" customWidth="1"/>
    <col min="13" max="13" width="6.42578125" style="1" customWidth="1"/>
    <col min="14" max="14" width="7.7109375" style="1" customWidth="1"/>
    <col min="15" max="15" width="7" style="1" customWidth="1"/>
    <col min="16" max="16" width="7.7109375" style="1" customWidth="1"/>
    <col min="17" max="17" width="6.28515625" style="1" customWidth="1"/>
    <col min="18" max="16384" width="9.140625" style="1"/>
  </cols>
  <sheetData>
    <row r="2" spans="1:22">
      <c r="O2" s="53"/>
      <c r="P2" s="49"/>
      <c r="R2" s="54"/>
      <c r="S2" s="49"/>
      <c r="T2" s="49"/>
    </row>
    <row r="3" spans="1:22">
      <c r="B3" s="55" t="s">
        <v>0</v>
      </c>
      <c r="C3" s="49"/>
      <c r="D3" s="49"/>
      <c r="E3" s="49"/>
      <c r="F3" s="49"/>
      <c r="O3" s="49"/>
      <c r="P3" s="49"/>
      <c r="R3" s="49"/>
      <c r="S3" s="49"/>
      <c r="T3" s="49"/>
    </row>
    <row r="4" spans="1:22">
      <c r="B4" s="49"/>
      <c r="C4" s="49"/>
      <c r="D4" s="49"/>
      <c r="E4" s="49"/>
      <c r="F4" s="49"/>
    </row>
    <row r="6" spans="1:22">
      <c r="B6" s="55" t="s">
        <v>1</v>
      </c>
      <c r="C6" s="49"/>
      <c r="D6" s="49"/>
      <c r="E6" s="49"/>
      <c r="N6" s="53"/>
      <c r="O6" s="49"/>
      <c r="P6" s="49"/>
      <c r="R6" s="56"/>
      <c r="S6" s="49"/>
      <c r="T6" s="49"/>
    </row>
    <row r="7" spans="1:22">
      <c r="B7" s="49"/>
      <c r="C7" s="49"/>
      <c r="D7" s="49"/>
      <c r="E7" s="49"/>
      <c r="H7" s="57" t="s">
        <v>214</v>
      </c>
      <c r="I7" s="62"/>
      <c r="J7" s="63"/>
      <c r="K7" s="63"/>
      <c r="N7" s="49"/>
      <c r="O7" s="49"/>
      <c r="P7" s="49"/>
      <c r="R7" s="49"/>
      <c r="S7" s="49"/>
      <c r="T7" s="49"/>
    </row>
    <row r="8" spans="1:22">
      <c r="B8" s="55" t="s">
        <v>3</v>
      </c>
      <c r="C8" s="49"/>
      <c r="D8" s="49"/>
      <c r="H8" s="62"/>
      <c r="I8" s="62"/>
      <c r="J8" s="63"/>
      <c r="K8" s="63"/>
    </row>
    <row r="10" spans="1:22" ht="15.75" thickBot="1">
      <c r="B10" s="2"/>
      <c r="C10" s="2"/>
      <c r="I10" s="48"/>
      <c r="J10" s="49"/>
      <c r="K10" s="3"/>
      <c r="L10" s="3"/>
      <c r="M10" s="48"/>
      <c r="N10" s="49"/>
      <c r="O10" s="49"/>
      <c r="P10" s="48"/>
      <c r="Q10" s="49"/>
      <c r="R10" s="49"/>
    </row>
    <row r="11" spans="1:22" ht="24" thickTop="1" thickBot="1">
      <c r="B11" s="5" t="s">
        <v>4</v>
      </c>
      <c r="C11" s="5" t="s">
        <v>5</v>
      </c>
      <c r="D11" s="50" t="s">
        <v>6</v>
      </c>
      <c r="E11" s="51"/>
      <c r="F11" s="51"/>
      <c r="G11" s="51"/>
      <c r="H11" s="51"/>
      <c r="I11" s="52" t="s">
        <v>7</v>
      </c>
      <c r="J11" s="51"/>
      <c r="K11" s="6" t="s">
        <v>8</v>
      </c>
      <c r="L11" s="6" t="s">
        <v>9</v>
      </c>
      <c r="M11" s="52" t="s">
        <v>10</v>
      </c>
      <c r="N11" s="51"/>
      <c r="O11" s="51"/>
      <c r="P11" s="52" t="s">
        <v>11</v>
      </c>
      <c r="Q11" s="51"/>
      <c r="R11" s="51"/>
    </row>
    <row r="12" spans="1:22" ht="15.75" thickTop="1">
      <c r="A12" s="8"/>
      <c r="B12" s="20"/>
      <c r="C12" s="20"/>
      <c r="D12" s="59" t="s">
        <v>12</v>
      </c>
      <c r="E12" s="60"/>
      <c r="F12" s="60"/>
      <c r="G12" s="60"/>
      <c r="H12" s="60"/>
      <c r="I12" s="61">
        <f>I13+I16+I18+I20+I24</f>
        <v>2831810</v>
      </c>
      <c r="J12" s="60"/>
      <c r="K12" s="21">
        <f>K13+K16+K18+K20+K24</f>
        <v>2315795.42</v>
      </c>
      <c r="L12" s="21">
        <v>3844100</v>
      </c>
      <c r="M12" s="61">
        <v>3764200</v>
      </c>
      <c r="N12" s="60"/>
      <c r="O12" s="60"/>
      <c r="P12" s="61">
        <v>3759600</v>
      </c>
      <c r="Q12" s="60"/>
      <c r="R12" s="60"/>
      <c r="S12" s="8"/>
      <c r="T12" s="8"/>
      <c r="U12" s="8"/>
      <c r="V12" s="8"/>
    </row>
    <row r="13" spans="1:22">
      <c r="A13" s="8"/>
      <c r="B13" s="15"/>
      <c r="C13" s="15" t="s">
        <v>215</v>
      </c>
      <c r="D13" s="46" t="s">
        <v>25</v>
      </c>
      <c r="E13" s="33"/>
      <c r="F13" s="33"/>
      <c r="G13" s="33"/>
      <c r="H13" s="33"/>
      <c r="I13" s="47">
        <f>I14+I15</f>
        <v>689300</v>
      </c>
      <c r="J13" s="33"/>
      <c r="K13" s="16">
        <f>K14+K15</f>
        <v>511037.23000000004</v>
      </c>
      <c r="L13" s="16">
        <v>1102700</v>
      </c>
      <c r="M13" s="47">
        <v>1022800</v>
      </c>
      <c r="N13" s="33"/>
      <c r="O13" s="33"/>
      <c r="P13" s="47">
        <v>1018200</v>
      </c>
      <c r="Q13" s="33"/>
      <c r="R13" s="33"/>
      <c r="S13" s="8"/>
      <c r="T13" s="8"/>
      <c r="U13" s="8"/>
      <c r="V13" s="8"/>
    </row>
    <row r="14" spans="1:22">
      <c r="A14" s="8"/>
      <c r="B14" s="15"/>
      <c r="C14" s="15" t="s">
        <v>24</v>
      </c>
      <c r="D14" s="46" t="s">
        <v>25</v>
      </c>
      <c r="E14" s="33"/>
      <c r="F14" s="33"/>
      <c r="G14" s="33"/>
      <c r="H14" s="33"/>
      <c r="I14" s="47">
        <v>547700</v>
      </c>
      <c r="J14" s="33"/>
      <c r="K14" s="16">
        <v>450348.52</v>
      </c>
      <c r="L14" s="16">
        <v>976000</v>
      </c>
      <c r="M14" s="47">
        <v>896100</v>
      </c>
      <c r="N14" s="33"/>
      <c r="O14" s="33"/>
      <c r="P14" s="47">
        <v>891500</v>
      </c>
      <c r="Q14" s="33"/>
      <c r="R14" s="33"/>
      <c r="S14" s="8"/>
      <c r="T14" s="8"/>
      <c r="U14" s="8"/>
      <c r="V14" s="8"/>
    </row>
    <row r="15" spans="1:22">
      <c r="A15" s="8"/>
      <c r="B15" s="15"/>
      <c r="C15" s="15" t="s">
        <v>30</v>
      </c>
      <c r="D15" s="46" t="s">
        <v>31</v>
      </c>
      <c r="E15" s="33"/>
      <c r="F15" s="33"/>
      <c r="G15" s="33"/>
      <c r="H15" s="33"/>
      <c r="I15" s="47">
        <v>141600</v>
      </c>
      <c r="J15" s="33"/>
      <c r="K15" s="16">
        <v>60688.71</v>
      </c>
      <c r="L15" s="16">
        <v>126700</v>
      </c>
      <c r="M15" s="47">
        <v>126700</v>
      </c>
      <c r="N15" s="33"/>
      <c r="O15" s="33"/>
      <c r="P15" s="47">
        <v>126700</v>
      </c>
      <c r="Q15" s="33"/>
      <c r="R15" s="33"/>
      <c r="S15" s="8"/>
      <c r="T15" s="8"/>
      <c r="U15" s="8"/>
      <c r="V15" s="8"/>
    </row>
    <row r="16" spans="1:22">
      <c r="A16" s="8"/>
      <c r="B16" s="15"/>
      <c r="C16" s="15" t="s">
        <v>216</v>
      </c>
      <c r="D16" s="46" t="s">
        <v>33</v>
      </c>
      <c r="E16" s="33"/>
      <c r="F16" s="33"/>
      <c r="G16" s="33"/>
      <c r="H16" s="33"/>
      <c r="I16" s="47">
        <v>40000</v>
      </c>
      <c r="J16" s="33"/>
      <c r="K16" s="16">
        <v>20686.84</v>
      </c>
      <c r="L16" s="16">
        <v>32000</v>
      </c>
      <c r="M16" s="47">
        <v>32000</v>
      </c>
      <c r="N16" s="33"/>
      <c r="O16" s="33"/>
      <c r="P16" s="47">
        <v>32000</v>
      </c>
      <c r="Q16" s="33"/>
      <c r="R16" s="33"/>
      <c r="S16" s="8"/>
      <c r="T16" s="8"/>
      <c r="U16" s="8"/>
      <c r="V16" s="8"/>
    </row>
    <row r="17" spans="1:22">
      <c r="A17" s="8"/>
      <c r="B17" s="15"/>
      <c r="C17" s="15" t="s">
        <v>32</v>
      </c>
      <c r="D17" s="46" t="s">
        <v>33</v>
      </c>
      <c r="E17" s="33"/>
      <c r="F17" s="33"/>
      <c r="G17" s="33"/>
      <c r="H17" s="33"/>
      <c r="I17" s="47">
        <v>40000</v>
      </c>
      <c r="J17" s="33"/>
      <c r="K17" s="16">
        <v>20686.84</v>
      </c>
      <c r="L17" s="16">
        <v>32000</v>
      </c>
      <c r="M17" s="47">
        <v>32000</v>
      </c>
      <c r="N17" s="33"/>
      <c r="O17" s="33"/>
      <c r="P17" s="47">
        <v>32000</v>
      </c>
      <c r="Q17" s="33"/>
      <c r="R17" s="33"/>
      <c r="S17" s="8"/>
      <c r="T17" s="8"/>
      <c r="U17" s="8"/>
      <c r="V17" s="8"/>
    </row>
    <row r="18" spans="1:22">
      <c r="A18" s="8"/>
      <c r="B18" s="15"/>
      <c r="C18" s="15" t="s">
        <v>217</v>
      </c>
      <c r="D18" s="46" t="s">
        <v>218</v>
      </c>
      <c r="E18" s="33"/>
      <c r="F18" s="33"/>
      <c r="G18" s="33"/>
      <c r="H18" s="33"/>
      <c r="I18" s="47">
        <v>129000</v>
      </c>
      <c r="J18" s="33"/>
      <c r="K18" s="16">
        <v>92328.9</v>
      </c>
      <c r="L18" s="16">
        <v>129000</v>
      </c>
      <c r="M18" s="47">
        <v>129000</v>
      </c>
      <c r="N18" s="33"/>
      <c r="O18" s="33"/>
      <c r="P18" s="47">
        <v>129000</v>
      </c>
      <c r="Q18" s="33"/>
      <c r="R18" s="33"/>
      <c r="S18" s="8"/>
      <c r="T18" s="8"/>
      <c r="U18" s="8"/>
      <c r="V18" s="8"/>
    </row>
    <row r="19" spans="1:22">
      <c r="A19" s="8"/>
      <c r="B19" s="15"/>
      <c r="C19" s="15" t="s">
        <v>38</v>
      </c>
      <c r="D19" s="46" t="s">
        <v>39</v>
      </c>
      <c r="E19" s="33"/>
      <c r="F19" s="33"/>
      <c r="G19" s="33"/>
      <c r="H19" s="33"/>
      <c r="I19" s="47">
        <v>129000</v>
      </c>
      <c r="J19" s="33"/>
      <c r="K19" s="16">
        <v>92328.9</v>
      </c>
      <c r="L19" s="16">
        <v>129000</v>
      </c>
      <c r="M19" s="47">
        <v>129000</v>
      </c>
      <c r="N19" s="33"/>
      <c r="O19" s="33"/>
      <c r="P19" s="47">
        <v>129000</v>
      </c>
      <c r="Q19" s="33"/>
      <c r="R19" s="33"/>
      <c r="S19" s="8"/>
      <c r="T19" s="8"/>
      <c r="U19" s="8"/>
      <c r="V19" s="8"/>
    </row>
    <row r="20" spans="1:22">
      <c r="A20" s="8"/>
      <c r="B20" s="15"/>
      <c r="C20" s="15" t="s">
        <v>219</v>
      </c>
      <c r="D20" s="46" t="s">
        <v>220</v>
      </c>
      <c r="E20" s="33"/>
      <c r="F20" s="33"/>
      <c r="G20" s="33"/>
      <c r="H20" s="33"/>
      <c r="I20" s="47">
        <v>1964310</v>
      </c>
      <c r="J20" s="33"/>
      <c r="K20" s="16">
        <v>1686439.03</v>
      </c>
      <c r="L20" s="16">
        <v>2571200</v>
      </c>
      <c r="M20" s="47">
        <v>2571200</v>
      </c>
      <c r="N20" s="33"/>
      <c r="O20" s="33"/>
      <c r="P20" s="47">
        <v>2571200</v>
      </c>
      <c r="Q20" s="33"/>
      <c r="R20" s="33"/>
      <c r="S20" s="8"/>
      <c r="T20" s="8"/>
      <c r="U20" s="8"/>
      <c r="V20" s="8"/>
    </row>
    <row r="21" spans="1:22">
      <c r="A21" s="8"/>
      <c r="B21" s="15"/>
      <c r="C21" s="15" t="s">
        <v>42</v>
      </c>
      <c r="D21" s="46" t="s">
        <v>43</v>
      </c>
      <c r="E21" s="33"/>
      <c r="F21" s="33"/>
      <c r="G21" s="33"/>
      <c r="H21" s="33"/>
      <c r="I21" s="47">
        <v>1914900</v>
      </c>
      <c r="J21" s="33"/>
      <c r="K21" s="16">
        <v>1630965.07</v>
      </c>
      <c r="L21" s="16">
        <v>2473400</v>
      </c>
      <c r="M21" s="47">
        <v>2473400</v>
      </c>
      <c r="N21" s="33"/>
      <c r="O21" s="33"/>
      <c r="P21" s="47">
        <v>2473400</v>
      </c>
      <c r="Q21" s="33"/>
      <c r="R21" s="33"/>
      <c r="S21" s="8"/>
      <c r="T21" s="8"/>
      <c r="U21" s="8"/>
      <c r="V21" s="8"/>
    </row>
    <row r="22" spans="1:22">
      <c r="A22" s="8"/>
      <c r="B22" s="15"/>
      <c r="C22" s="15" t="s">
        <v>52</v>
      </c>
      <c r="D22" s="46" t="s">
        <v>53</v>
      </c>
      <c r="E22" s="33"/>
      <c r="F22" s="33"/>
      <c r="G22" s="33"/>
      <c r="H22" s="33"/>
      <c r="I22" s="47">
        <v>0</v>
      </c>
      <c r="J22" s="33"/>
      <c r="K22" s="16">
        <v>0</v>
      </c>
      <c r="L22" s="16">
        <v>0</v>
      </c>
      <c r="M22" s="47">
        <v>0</v>
      </c>
      <c r="N22" s="33"/>
      <c r="O22" s="33"/>
      <c r="P22" s="47">
        <v>0</v>
      </c>
      <c r="Q22" s="33"/>
      <c r="R22" s="33"/>
      <c r="S22" s="8"/>
      <c r="T22" s="8"/>
      <c r="U22" s="8"/>
      <c r="V22" s="8"/>
    </row>
    <row r="23" spans="1:22">
      <c r="A23" s="8"/>
      <c r="B23" s="15"/>
      <c r="C23" s="15" t="s">
        <v>56</v>
      </c>
      <c r="D23" s="46" t="s">
        <v>57</v>
      </c>
      <c r="E23" s="33"/>
      <c r="F23" s="33"/>
      <c r="G23" s="33"/>
      <c r="H23" s="33"/>
      <c r="I23" s="47">
        <v>49410</v>
      </c>
      <c r="J23" s="33"/>
      <c r="K23" s="16">
        <v>55473.96</v>
      </c>
      <c r="L23" s="16">
        <v>97800</v>
      </c>
      <c r="M23" s="47">
        <v>97800</v>
      </c>
      <c r="N23" s="33"/>
      <c r="O23" s="33"/>
      <c r="P23" s="47">
        <v>97800</v>
      </c>
      <c r="Q23" s="33"/>
      <c r="R23" s="33"/>
      <c r="S23" s="8"/>
      <c r="T23" s="8"/>
      <c r="U23" s="8"/>
      <c r="V23" s="8"/>
    </row>
    <row r="24" spans="1:22">
      <c r="A24" s="8"/>
      <c r="B24" s="15"/>
      <c r="C24" s="15" t="s">
        <v>221</v>
      </c>
      <c r="D24" s="46" t="s">
        <v>63</v>
      </c>
      <c r="E24" s="33"/>
      <c r="F24" s="33"/>
      <c r="G24" s="33"/>
      <c r="H24" s="33"/>
      <c r="I24" s="47">
        <v>9200</v>
      </c>
      <c r="J24" s="33"/>
      <c r="K24" s="16">
        <v>5303.42</v>
      </c>
      <c r="L24" s="16">
        <v>9200</v>
      </c>
      <c r="M24" s="47">
        <v>9200</v>
      </c>
      <c r="N24" s="33"/>
      <c r="O24" s="33"/>
      <c r="P24" s="47">
        <v>9200</v>
      </c>
      <c r="Q24" s="33"/>
      <c r="R24" s="33"/>
      <c r="S24" s="8"/>
      <c r="T24" s="8"/>
      <c r="U24" s="8"/>
      <c r="V24" s="8"/>
    </row>
    <row r="25" spans="1:22">
      <c r="A25" s="8"/>
      <c r="B25" s="15"/>
      <c r="C25" s="15" t="s">
        <v>62</v>
      </c>
      <c r="D25" s="46" t="s">
        <v>63</v>
      </c>
      <c r="E25" s="33"/>
      <c r="F25" s="33"/>
      <c r="G25" s="33"/>
      <c r="H25" s="33"/>
      <c r="I25" s="47">
        <v>9200</v>
      </c>
      <c r="J25" s="33"/>
      <c r="K25" s="16">
        <v>5303.42</v>
      </c>
      <c r="L25" s="16">
        <v>9200</v>
      </c>
      <c r="M25" s="47">
        <v>9200</v>
      </c>
      <c r="N25" s="33"/>
      <c r="O25" s="33"/>
      <c r="P25" s="47">
        <v>9200</v>
      </c>
      <c r="Q25" s="33"/>
      <c r="R25" s="33"/>
      <c r="S25" s="8"/>
      <c r="T25" s="8"/>
      <c r="U25" s="8"/>
      <c r="V25" s="8"/>
    </row>
    <row r="26" spans="1:22">
      <c r="A26" s="8"/>
      <c r="B26" s="15"/>
      <c r="C26" s="15" t="s">
        <v>222</v>
      </c>
      <c r="D26" s="46" t="s">
        <v>67</v>
      </c>
      <c r="E26" s="33"/>
      <c r="F26" s="33"/>
      <c r="G26" s="33"/>
      <c r="H26" s="33"/>
      <c r="I26" s="47">
        <v>0</v>
      </c>
      <c r="J26" s="33"/>
      <c r="K26" s="16">
        <v>0</v>
      </c>
      <c r="L26" s="16">
        <v>0</v>
      </c>
      <c r="M26" s="47">
        <v>0</v>
      </c>
      <c r="N26" s="33"/>
      <c r="O26" s="33"/>
      <c r="P26" s="47">
        <v>0</v>
      </c>
      <c r="Q26" s="33"/>
      <c r="R26" s="33"/>
      <c r="S26" s="8"/>
      <c r="T26" s="8"/>
      <c r="U26" s="8"/>
      <c r="V26" s="8"/>
    </row>
    <row r="27" spans="1:22">
      <c r="A27" s="8"/>
      <c r="B27" s="15"/>
      <c r="C27" s="15" t="s">
        <v>66</v>
      </c>
      <c r="D27" s="46" t="s">
        <v>67</v>
      </c>
      <c r="E27" s="33"/>
      <c r="F27" s="33"/>
      <c r="G27" s="33"/>
      <c r="H27" s="33"/>
      <c r="I27" s="47">
        <v>0</v>
      </c>
      <c r="J27" s="33"/>
      <c r="K27" s="16">
        <v>0</v>
      </c>
      <c r="L27" s="16">
        <v>0</v>
      </c>
      <c r="M27" s="47">
        <v>0</v>
      </c>
      <c r="N27" s="33"/>
      <c r="O27" s="33"/>
      <c r="P27" s="47">
        <v>0</v>
      </c>
      <c r="Q27" s="33"/>
      <c r="R27" s="33"/>
      <c r="S27" s="8"/>
      <c r="T27" s="8"/>
      <c r="U27" s="8"/>
      <c r="V27" s="8"/>
    </row>
    <row r="28" spans="1:22">
      <c r="A28" s="8"/>
      <c r="B28" s="20"/>
      <c r="C28" s="20"/>
      <c r="D28" s="59" t="s">
        <v>17</v>
      </c>
      <c r="E28" s="60"/>
      <c r="F28" s="60"/>
      <c r="G28" s="60"/>
      <c r="H28" s="60"/>
      <c r="I28" s="61">
        <v>2831810</v>
      </c>
      <c r="J28" s="60"/>
      <c r="K28" s="21">
        <v>2279329.83</v>
      </c>
      <c r="L28" s="21">
        <v>3844100</v>
      </c>
      <c r="M28" s="61">
        <v>3764200</v>
      </c>
      <c r="N28" s="60"/>
      <c r="O28" s="60"/>
      <c r="P28" s="61">
        <v>3759600</v>
      </c>
      <c r="Q28" s="60"/>
      <c r="R28" s="60"/>
      <c r="S28" s="8"/>
      <c r="T28" s="8"/>
      <c r="U28" s="8"/>
      <c r="V28" s="8"/>
    </row>
    <row r="29" spans="1:22">
      <c r="A29" s="8"/>
      <c r="B29" s="15"/>
      <c r="C29" s="15" t="s">
        <v>215</v>
      </c>
      <c r="D29" s="46" t="s">
        <v>25</v>
      </c>
      <c r="E29" s="33"/>
      <c r="F29" s="33"/>
      <c r="G29" s="33"/>
      <c r="H29" s="33"/>
      <c r="I29" s="47">
        <v>689300</v>
      </c>
      <c r="J29" s="33"/>
      <c r="K29" s="16">
        <v>464560.28</v>
      </c>
      <c r="L29" s="16">
        <v>1102700</v>
      </c>
      <c r="M29" s="47">
        <v>1022800</v>
      </c>
      <c r="N29" s="33"/>
      <c r="O29" s="33"/>
      <c r="P29" s="47">
        <v>1018200</v>
      </c>
      <c r="Q29" s="33"/>
      <c r="R29" s="33"/>
      <c r="S29" s="8"/>
      <c r="T29" s="8"/>
      <c r="U29" s="8"/>
      <c r="V29" s="8"/>
    </row>
    <row r="30" spans="1:22">
      <c r="A30" s="8"/>
      <c r="B30" s="15"/>
      <c r="C30" s="15" t="s">
        <v>24</v>
      </c>
      <c r="D30" s="46" t="s">
        <v>25</v>
      </c>
      <c r="E30" s="33"/>
      <c r="F30" s="33"/>
      <c r="G30" s="33"/>
      <c r="H30" s="33"/>
      <c r="I30" s="47">
        <v>547700</v>
      </c>
      <c r="J30" s="33"/>
      <c r="K30" s="16">
        <v>304314.55</v>
      </c>
      <c r="L30" s="16">
        <v>976000</v>
      </c>
      <c r="M30" s="47">
        <v>896100</v>
      </c>
      <c r="N30" s="33"/>
      <c r="O30" s="33"/>
      <c r="P30" s="47">
        <v>891500</v>
      </c>
      <c r="Q30" s="33"/>
      <c r="R30" s="33"/>
      <c r="S30" s="8"/>
      <c r="T30" s="8"/>
      <c r="U30" s="8"/>
      <c r="V30" s="8"/>
    </row>
    <row r="31" spans="1:22">
      <c r="A31" s="8"/>
      <c r="B31" s="15"/>
      <c r="C31" s="15" t="s">
        <v>30</v>
      </c>
      <c r="D31" s="46" t="s">
        <v>31</v>
      </c>
      <c r="E31" s="33"/>
      <c r="F31" s="33"/>
      <c r="G31" s="33"/>
      <c r="H31" s="33"/>
      <c r="I31" s="47">
        <v>141600</v>
      </c>
      <c r="J31" s="33"/>
      <c r="K31" s="16">
        <v>160245.73000000001</v>
      </c>
      <c r="L31" s="16">
        <v>126700</v>
      </c>
      <c r="M31" s="47">
        <v>126700</v>
      </c>
      <c r="N31" s="33"/>
      <c r="O31" s="33"/>
      <c r="P31" s="47">
        <v>126700</v>
      </c>
      <c r="Q31" s="33"/>
      <c r="R31" s="33"/>
      <c r="S31" s="8"/>
      <c r="T31" s="8"/>
      <c r="U31" s="8"/>
      <c r="V31" s="8"/>
    </row>
    <row r="32" spans="1:22">
      <c r="A32" s="8"/>
      <c r="B32" s="15"/>
      <c r="C32" s="15" t="s">
        <v>216</v>
      </c>
      <c r="D32" s="46" t="s">
        <v>33</v>
      </c>
      <c r="E32" s="33"/>
      <c r="F32" s="33"/>
      <c r="G32" s="33"/>
      <c r="H32" s="33"/>
      <c r="I32" s="47">
        <v>40000</v>
      </c>
      <c r="J32" s="33"/>
      <c r="K32" s="16">
        <v>22852.83</v>
      </c>
      <c r="L32" s="16">
        <v>32000</v>
      </c>
      <c r="M32" s="47">
        <v>32000</v>
      </c>
      <c r="N32" s="33"/>
      <c r="O32" s="33"/>
      <c r="P32" s="47">
        <v>32000</v>
      </c>
      <c r="Q32" s="33"/>
      <c r="R32" s="33"/>
      <c r="S32" s="8"/>
      <c r="T32" s="8"/>
      <c r="U32" s="8"/>
      <c r="V32" s="8"/>
    </row>
    <row r="33" spans="1:22">
      <c r="A33" s="8"/>
      <c r="B33" s="15"/>
      <c r="C33" s="15" t="s">
        <v>32</v>
      </c>
      <c r="D33" s="46" t="s">
        <v>33</v>
      </c>
      <c r="E33" s="33"/>
      <c r="F33" s="33"/>
      <c r="G33" s="33"/>
      <c r="H33" s="33"/>
      <c r="I33" s="47">
        <v>40000</v>
      </c>
      <c r="J33" s="33"/>
      <c r="K33" s="16">
        <v>22852.83</v>
      </c>
      <c r="L33" s="16">
        <v>32000</v>
      </c>
      <c r="M33" s="47">
        <v>32000</v>
      </c>
      <c r="N33" s="33"/>
      <c r="O33" s="33"/>
      <c r="P33" s="47">
        <v>32000</v>
      </c>
      <c r="Q33" s="33"/>
      <c r="R33" s="33"/>
      <c r="S33" s="8"/>
      <c r="T33" s="8"/>
      <c r="U33" s="8"/>
      <c r="V33" s="8"/>
    </row>
    <row r="34" spans="1:22">
      <c r="A34" s="8"/>
      <c r="B34" s="15"/>
      <c r="C34" s="15" t="s">
        <v>217</v>
      </c>
      <c r="D34" s="46" t="s">
        <v>218</v>
      </c>
      <c r="E34" s="33"/>
      <c r="F34" s="33"/>
      <c r="G34" s="33"/>
      <c r="H34" s="33"/>
      <c r="I34" s="47">
        <v>129000</v>
      </c>
      <c r="J34" s="33"/>
      <c r="K34" s="16">
        <v>77091.22</v>
      </c>
      <c r="L34" s="16">
        <v>129000</v>
      </c>
      <c r="M34" s="47">
        <v>129000</v>
      </c>
      <c r="N34" s="33"/>
      <c r="O34" s="33"/>
      <c r="P34" s="47">
        <v>129000</v>
      </c>
      <c r="Q34" s="33"/>
      <c r="R34" s="33"/>
      <c r="S34" s="8"/>
      <c r="T34" s="8"/>
      <c r="U34" s="8"/>
      <c r="V34" s="8"/>
    </row>
    <row r="35" spans="1:22">
      <c r="A35" s="8"/>
      <c r="B35" s="15"/>
      <c r="C35" s="15" t="s">
        <v>38</v>
      </c>
      <c r="D35" s="46" t="s">
        <v>39</v>
      </c>
      <c r="E35" s="33"/>
      <c r="F35" s="33"/>
      <c r="G35" s="33"/>
      <c r="H35" s="33"/>
      <c r="I35" s="47">
        <v>129000</v>
      </c>
      <c r="J35" s="33"/>
      <c r="K35" s="16">
        <v>77091.22</v>
      </c>
      <c r="L35" s="16">
        <v>129000</v>
      </c>
      <c r="M35" s="47">
        <v>129000</v>
      </c>
      <c r="N35" s="33"/>
      <c r="O35" s="33"/>
      <c r="P35" s="47">
        <v>129000</v>
      </c>
      <c r="Q35" s="33"/>
      <c r="R35" s="33"/>
      <c r="S35" s="8"/>
      <c r="T35" s="8"/>
      <c r="U35" s="8"/>
      <c r="V35" s="8"/>
    </row>
    <row r="36" spans="1:22">
      <c r="A36" s="8"/>
      <c r="B36" s="15"/>
      <c r="C36" s="15" t="s">
        <v>219</v>
      </c>
      <c r="D36" s="46" t="s">
        <v>220</v>
      </c>
      <c r="E36" s="33"/>
      <c r="F36" s="33"/>
      <c r="G36" s="33"/>
      <c r="H36" s="33"/>
      <c r="I36" s="47">
        <v>1964310</v>
      </c>
      <c r="J36" s="33"/>
      <c r="K36" s="16">
        <v>1709171.83</v>
      </c>
      <c r="L36" s="16">
        <v>2571200</v>
      </c>
      <c r="M36" s="47">
        <v>2571200</v>
      </c>
      <c r="N36" s="33"/>
      <c r="O36" s="33"/>
      <c r="P36" s="47">
        <v>2571200</v>
      </c>
      <c r="Q36" s="33"/>
      <c r="R36" s="33"/>
      <c r="S36" s="8"/>
      <c r="T36" s="8"/>
      <c r="U36" s="8"/>
      <c r="V36" s="8"/>
    </row>
    <row r="37" spans="1:22">
      <c r="A37" s="8"/>
      <c r="B37" s="15"/>
      <c r="C37" s="15" t="s">
        <v>42</v>
      </c>
      <c r="D37" s="46" t="s">
        <v>43</v>
      </c>
      <c r="E37" s="33"/>
      <c r="F37" s="33"/>
      <c r="G37" s="33"/>
      <c r="H37" s="33"/>
      <c r="I37" s="47">
        <v>1914900</v>
      </c>
      <c r="J37" s="33"/>
      <c r="K37" s="16">
        <v>1631723.7</v>
      </c>
      <c r="L37" s="16">
        <v>2473400</v>
      </c>
      <c r="M37" s="47">
        <v>2473400</v>
      </c>
      <c r="N37" s="33"/>
      <c r="O37" s="33"/>
      <c r="P37" s="47">
        <v>2473400</v>
      </c>
      <c r="Q37" s="33"/>
      <c r="R37" s="33"/>
      <c r="S37" s="8"/>
      <c r="T37" s="8"/>
      <c r="U37" s="8"/>
      <c r="V37" s="8"/>
    </row>
    <row r="38" spans="1:22">
      <c r="A38" s="8"/>
      <c r="B38" s="15"/>
      <c r="C38" s="15" t="s">
        <v>52</v>
      </c>
      <c r="D38" s="46" t="s">
        <v>53</v>
      </c>
      <c r="E38" s="33"/>
      <c r="F38" s="33"/>
      <c r="G38" s="33"/>
      <c r="H38" s="33"/>
      <c r="I38" s="47">
        <v>0</v>
      </c>
      <c r="J38" s="33"/>
      <c r="K38" s="16">
        <v>0</v>
      </c>
      <c r="L38" s="16">
        <v>0</v>
      </c>
      <c r="M38" s="47">
        <v>0</v>
      </c>
      <c r="N38" s="33"/>
      <c r="O38" s="33"/>
      <c r="P38" s="47">
        <v>0</v>
      </c>
      <c r="Q38" s="33"/>
      <c r="R38" s="33"/>
      <c r="S38" s="8"/>
      <c r="T38" s="8"/>
      <c r="U38" s="8"/>
      <c r="V38" s="8"/>
    </row>
    <row r="39" spans="1:22">
      <c r="A39" s="8"/>
      <c r="B39" s="15"/>
      <c r="C39" s="15" t="s">
        <v>56</v>
      </c>
      <c r="D39" s="46" t="s">
        <v>57</v>
      </c>
      <c r="E39" s="33"/>
      <c r="F39" s="33"/>
      <c r="G39" s="33"/>
      <c r="H39" s="33"/>
      <c r="I39" s="47">
        <v>49410</v>
      </c>
      <c r="J39" s="33"/>
      <c r="K39" s="16">
        <v>77448.13</v>
      </c>
      <c r="L39" s="16">
        <v>97800</v>
      </c>
      <c r="M39" s="47">
        <v>97800</v>
      </c>
      <c r="N39" s="33"/>
      <c r="O39" s="33"/>
      <c r="P39" s="47">
        <v>97800</v>
      </c>
      <c r="Q39" s="33"/>
      <c r="R39" s="33"/>
      <c r="S39" s="8"/>
      <c r="T39" s="8"/>
      <c r="U39" s="8"/>
      <c r="V39" s="8"/>
    </row>
    <row r="40" spans="1:22">
      <c r="A40" s="8"/>
      <c r="B40" s="15"/>
      <c r="C40" s="15" t="s">
        <v>221</v>
      </c>
      <c r="D40" s="46" t="s">
        <v>63</v>
      </c>
      <c r="E40" s="33"/>
      <c r="F40" s="33"/>
      <c r="G40" s="33"/>
      <c r="H40" s="33"/>
      <c r="I40" s="47">
        <v>9200</v>
      </c>
      <c r="J40" s="33"/>
      <c r="K40" s="16">
        <v>5653.67</v>
      </c>
      <c r="L40" s="16">
        <v>9200</v>
      </c>
      <c r="M40" s="47">
        <v>9200</v>
      </c>
      <c r="N40" s="33"/>
      <c r="O40" s="33"/>
      <c r="P40" s="47">
        <v>9200</v>
      </c>
      <c r="Q40" s="33"/>
      <c r="R40" s="33"/>
      <c r="S40" s="8"/>
      <c r="T40" s="8"/>
      <c r="U40" s="8"/>
      <c r="V40" s="8"/>
    </row>
    <row r="41" spans="1:22">
      <c r="A41" s="8"/>
      <c r="B41" s="15"/>
      <c r="C41" s="15" t="s">
        <v>62</v>
      </c>
      <c r="D41" s="46" t="s">
        <v>63</v>
      </c>
      <c r="E41" s="33"/>
      <c r="F41" s="33"/>
      <c r="G41" s="33"/>
      <c r="H41" s="33"/>
      <c r="I41" s="47">
        <v>9200</v>
      </c>
      <c r="J41" s="33"/>
      <c r="K41" s="16">
        <v>5653.67</v>
      </c>
      <c r="L41" s="16">
        <v>9200</v>
      </c>
      <c r="M41" s="47">
        <v>9200</v>
      </c>
      <c r="N41" s="33"/>
      <c r="O41" s="33"/>
      <c r="P41" s="47">
        <v>9200</v>
      </c>
      <c r="Q41" s="33"/>
      <c r="R41" s="33"/>
      <c r="S41" s="8"/>
      <c r="T41" s="8"/>
      <c r="U41" s="8"/>
      <c r="V41" s="8"/>
    </row>
    <row r="42" spans="1:2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</sheetData>
  <mergeCells count="135">
    <mergeCell ref="O2:P3"/>
    <mergeCell ref="R2:T3"/>
    <mergeCell ref="B3:F4"/>
    <mergeCell ref="B6:E7"/>
    <mergeCell ref="N6:P7"/>
    <mergeCell ref="R6:T7"/>
    <mergeCell ref="B8:D8"/>
    <mergeCell ref="H7:K8"/>
    <mergeCell ref="D12:H12"/>
    <mergeCell ref="I12:J12"/>
    <mergeCell ref="M12:O12"/>
    <mergeCell ref="P12:R12"/>
    <mergeCell ref="D13:H13"/>
    <mergeCell ref="I13:J13"/>
    <mergeCell ref="M13:O13"/>
    <mergeCell ref="P13:R13"/>
    <mergeCell ref="I10:J10"/>
    <mergeCell ref="M10:O10"/>
    <mergeCell ref="P10:R10"/>
    <mergeCell ref="D11:H11"/>
    <mergeCell ref="I11:J11"/>
    <mergeCell ref="M11:O11"/>
    <mergeCell ref="P11:R11"/>
    <mergeCell ref="D16:H16"/>
    <mergeCell ref="I16:J16"/>
    <mergeCell ref="M16:O16"/>
    <mergeCell ref="P16:R16"/>
    <mergeCell ref="D17:H17"/>
    <mergeCell ref="I17:J17"/>
    <mergeCell ref="M17:O17"/>
    <mergeCell ref="P17:R17"/>
    <mergeCell ref="D14:H14"/>
    <mergeCell ref="I14:J14"/>
    <mergeCell ref="M14:O14"/>
    <mergeCell ref="P14:R14"/>
    <mergeCell ref="D15:H15"/>
    <mergeCell ref="I15:J15"/>
    <mergeCell ref="M15:O15"/>
    <mergeCell ref="P15:R15"/>
    <mergeCell ref="D20:H20"/>
    <mergeCell ref="I20:J20"/>
    <mergeCell ref="M20:O20"/>
    <mergeCell ref="P20:R20"/>
    <mergeCell ref="D21:H21"/>
    <mergeCell ref="I21:J21"/>
    <mergeCell ref="M21:O21"/>
    <mergeCell ref="P21:R21"/>
    <mergeCell ref="D18:H18"/>
    <mergeCell ref="I18:J18"/>
    <mergeCell ref="M18:O18"/>
    <mergeCell ref="P18:R18"/>
    <mergeCell ref="D19:H19"/>
    <mergeCell ref="I19:J19"/>
    <mergeCell ref="M19:O19"/>
    <mergeCell ref="P19:R19"/>
    <mergeCell ref="D24:H24"/>
    <mergeCell ref="I24:J24"/>
    <mergeCell ref="M24:O24"/>
    <mergeCell ref="P24:R24"/>
    <mergeCell ref="D25:H25"/>
    <mergeCell ref="I25:J25"/>
    <mergeCell ref="M25:O25"/>
    <mergeCell ref="P25:R25"/>
    <mergeCell ref="D22:H22"/>
    <mergeCell ref="I22:J22"/>
    <mergeCell ref="M22:O22"/>
    <mergeCell ref="P22:R22"/>
    <mergeCell ref="D23:H23"/>
    <mergeCell ref="I23:J23"/>
    <mergeCell ref="M23:O23"/>
    <mergeCell ref="P23:R23"/>
    <mergeCell ref="D28:H28"/>
    <mergeCell ref="I28:J28"/>
    <mergeCell ref="M28:O28"/>
    <mergeCell ref="P28:R28"/>
    <mergeCell ref="D29:H29"/>
    <mergeCell ref="I29:J29"/>
    <mergeCell ref="M29:O29"/>
    <mergeCell ref="P29:R29"/>
    <mergeCell ref="D26:H26"/>
    <mergeCell ref="I26:J26"/>
    <mergeCell ref="M26:O26"/>
    <mergeCell ref="P26:R26"/>
    <mergeCell ref="D27:H27"/>
    <mergeCell ref="I27:J27"/>
    <mergeCell ref="M27:O27"/>
    <mergeCell ref="P27:R27"/>
    <mergeCell ref="D32:H32"/>
    <mergeCell ref="I32:J32"/>
    <mergeCell ref="M32:O32"/>
    <mergeCell ref="P32:R32"/>
    <mergeCell ref="D33:H33"/>
    <mergeCell ref="I33:J33"/>
    <mergeCell ref="M33:O33"/>
    <mergeCell ref="P33:R33"/>
    <mergeCell ref="D30:H30"/>
    <mergeCell ref="I30:J30"/>
    <mergeCell ref="M30:O30"/>
    <mergeCell ref="P30:R30"/>
    <mergeCell ref="D31:H31"/>
    <mergeCell ref="I31:J31"/>
    <mergeCell ref="M31:O31"/>
    <mergeCell ref="P31:R31"/>
    <mergeCell ref="D36:H36"/>
    <mergeCell ref="I36:J36"/>
    <mergeCell ref="M36:O36"/>
    <mergeCell ref="P36:R36"/>
    <mergeCell ref="D37:H37"/>
    <mergeCell ref="I37:J37"/>
    <mergeCell ref="M37:O37"/>
    <mergeCell ref="P37:R37"/>
    <mergeCell ref="D34:H34"/>
    <mergeCell ref="I34:J34"/>
    <mergeCell ref="M34:O34"/>
    <mergeCell ref="P34:R34"/>
    <mergeCell ref="D35:H35"/>
    <mergeCell ref="I35:J35"/>
    <mergeCell ref="M35:O35"/>
    <mergeCell ref="P35:R35"/>
    <mergeCell ref="D40:H40"/>
    <mergeCell ref="I40:J40"/>
    <mergeCell ref="M40:O40"/>
    <mergeCell ref="P40:R40"/>
    <mergeCell ref="D41:H41"/>
    <mergeCell ref="I41:J41"/>
    <mergeCell ref="M41:O41"/>
    <mergeCell ref="P41:R41"/>
    <mergeCell ref="D38:H38"/>
    <mergeCell ref="I38:J38"/>
    <mergeCell ref="M38:O38"/>
    <mergeCell ref="P38:R38"/>
    <mergeCell ref="D39:H39"/>
    <mergeCell ref="I39:J39"/>
    <mergeCell ref="M39:O39"/>
    <mergeCell ref="P39:R3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X23"/>
  <sheetViews>
    <sheetView workbookViewId="0">
      <selection activeCell="T29" sqref="T29"/>
    </sheetView>
  </sheetViews>
  <sheetFormatPr defaultRowHeight="15"/>
  <cols>
    <col min="1" max="7" width="9.140625" style="1"/>
    <col min="8" max="8" width="6.42578125" style="1" customWidth="1"/>
    <col min="9" max="9" width="7.28515625" style="1" customWidth="1"/>
    <col min="10" max="10" width="8.7109375" style="1" customWidth="1"/>
    <col min="11" max="11" width="12" style="1" customWidth="1"/>
    <col min="12" max="12" width="13.5703125" style="1" customWidth="1"/>
    <col min="13" max="13" width="6.28515625" style="1" customWidth="1"/>
    <col min="14" max="14" width="5.42578125" style="1" customWidth="1"/>
    <col min="15" max="15" width="9.140625" style="1"/>
    <col min="16" max="16" width="7" style="1" customWidth="1"/>
    <col min="17" max="17" width="7.42578125" style="1" customWidth="1"/>
    <col min="18" max="16384" width="9.140625" style="1"/>
  </cols>
  <sheetData>
    <row r="2" spans="1:24">
      <c r="O2" s="53"/>
      <c r="P2" s="49"/>
      <c r="R2" s="54"/>
      <c r="S2" s="49"/>
      <c r="T2" s="49"/>
    </row>
    <row r="3" spans="1:24">
      <c r="B3" s="55" t="s">
        <v>0</v>
      </c>
      <c r="C3" s="49"/>
      <c r="D3" s="49"/>
      <c r="E3" s="49"/>
      <c r="F3" s="49"/>
      <c r="O3" s="49"/>
      <c r="P3" s="49"/>
      <c r="R3" s="49"/>
      <c r="S3" s="49"/>
      <c r="T3" s="49"/>
    </row>
    <row r="4" spans="1:24">
      <c r="B4" s="49"/>
      <c r="C4" s="49"/>
      <c r="D4" s="49"/>
      <c r="E4" s="49"/>
      <c r="F4" s="49"/>
    </row>
    <row r="6" spans="1:24">
      <c r="B6" s="55" t="s">
        <v>1</v>
      </c>
      <c r="C6" s="49"/>
      <c r="D6" s="49"/>
      <c r="E6" s="49"/>
      <c r="N6" s="53"/>
      <c r="O6" s="49"/>
      <c r="P6" s="49"/>
      <c r="R6" s="56"/>
      <c r="S6" s="49"/>
      <c r="T6" s="49"/>
    </row>
    <row r="7" spans="1:24">
      <c r="B7" s="49"/>
      <c r="C7" s="49"/>
      <c r="D7" s="49"/>
      <c r="E7" s="49"/>
      <c r="H7" s="57" t="s">
        <v>223</v>
      </c>
      <c r="I7" s="70"/>
      <c r="J7" s="71"/>
      <c r="K7" s="71"/>
      <c r="L7" s="71"/>
      <c r="M7" s="71"/>
      <c r="N7" s="49"/>
      <c r="O7" s="49"/>
      <c r="P7" s="49"/>
      <c r="R7" s="49"/>
      <c r="S7" s="49"/>
      <c r="T7" s="49"/>
    </row>
    <row r="8" spans="1:24">
      <c r="B8" s="55" t="s">
        <v>3</v>
      </c>
      <c r="C8" s="49"/>
      <c r="D8" s="49"/>
      <c r="H8" s="70"/>
      <c r="I8" s="70"/>
      <c r="J8" s="71"/>
      <c r="K8" s="71"/>
      <c r="L8" s="71"/>
      <c r="M8" s="71"/>
    </row>
    <row r="10" spans="1:24" ht="15.75" thickBot="1">
      <c r="B10" s="2"/>
      <c r="C10" s="2"/>
      <c r="I10" s="48"/>
      <c r="J10" s="49"/>
      <c r="K10" s="3"/>
      <c r="L10" s="3"/>
      <c r="M10" s="48"/>
      <c r="N10" s="49"/>
      <c r="O10" s="49"/>
      <c r="P10" s="48"/>
      <c r="Q10" s="49"/>
      <c r="R10" s="49"/>
    </row>
    <row r="11" spans="1:24" ht="24" thickTop="1" thickBot="1">
      <c r="B11" s="5" t="s">
        <v>4</v>
      </c>
      <c r="C11" s="5" t="s">
        <v>5</v>
      </c>
      <c r="D11" s="50" t="s">
        <v>6</v>
      </c>
      <c r="E11" s="51"/>
      <c r="F11" s="51"/>
      <c r="G11" s="51"/>
      <c r="H11" s="51"/>
      <c r="I11" s="52" t="s">
        <v>7</v>
      </c>
      <c r="J11" s="51"/>
      <c r="K11" s="6" t="s">
        <v>8</v>
      </c>
      <c r="L11" s="6" t="s">
        <v>9</v>
      </c>
      <c r="M11" s="52" t="s">
        <v>10</v>
      </c>
      <c r="N11" s="51"/>
      <c r="O11" s="51"/>
      <c r="P11" s="52" t="s">
        <v>11</v>
      </c>
      <c r="Q11" s="51"/>
      <c r="R11" s="51"/>
    </row>
    <row r="12" spans="1:24" ht="15.75" thickTop="1">
      <c r="A12" s="23"/>
      <c r="B12" s="26"/>
      <c r="C12" s="26"/>
      <c r="D12" s="67" t="s">
        <v>17</v>
      </c>
      <c r="E12" s="68"/>
      <c r="F12" s="68"/>
      <c r="G12" s="68"/>
      <c r="H12" s="68"/>
      <c r="I12" s="69">
        <v>2831810</v>
      </c>
      <c r="J12" s="68"/>
      <c r="K12" s="27">
        <v>2279329.83</v>
      </c>
      <c r="L12" s="27">
        <v>3844100</v>
      </c>
      <c r="M12" s="69">
        <v>3764200</v>
      </c>
      <c r="N12" s="68"/>
      <c r="O12" s="68"/>
      <c r="P12" s="69">
        <v>3759600</v>
      </c>
      <c r="Q12" s="68"/>
      <c r="R12" s="68"/>
      <c r="S12" s="23"/>
      <c r="T12" s="23"/>
      <c r="U12" s="23"/>
      <c r="V12" s="23"/>
      <c r="W12" s="23"/>
      <c r="X12" s="23"/>
    </row>
    <row r="13" spans="1:24" ht="22.5">
      <c r="A13" s="23"/>
      <c r="B13" s="24"/>
      <c r="C13" s="24" t="s">
        <v>224</v>
      </c>
      <c r="D13" s="64" t="s">
        <v>225</v>
      </c>
      <c r="E13" s="65"/>
      <c r="F13" s="65"/>
      <c r="G13" s="65"/>
      <c r="H13" s="65"/>
      <c r="I13" s="66">
        <v>2831810</v>
      </c>
      <c r="J13" s="65"/>
      <c r="K13" s="25">
        <v>2279329.83</v>
      </c>
      <c r="L13" s="25">
        <v>3844100</v>
      </c>
      <c r="M13" s="66">
        <v>3764200</v>
      </c>
      <c r="N13" s="65"/>
      <c r="O13" s="65"/>
      <c r="P13" s="66">
        <v>3759600</v>
      </c>
      <c r="Q13" s="65"/>
      <c r="R13" s="65"/>
      <c r="S13" s="23"/>
      <c r="T13" s="23"/>
      <c r="U13" s="23"/>
      <c r="V13" s="23"/>
      <c r="W13" s="23"/>
      <c r="X13" s="23"/>
    </row>
    <row r="14" spans="1:24" ht="22.5">
      <c r="A14" s="23"/>
      <c r="B14" s="24"/>
      <c r="C14" s="24" t="s">
        <v>226</v>
      </c>
      <c r="D14" s="64" t="s">
        <v>227</v>
      </c>
      <c r="E14" s="65"/>
      <c r="F14" s="65"/>
      <c r="G14" s="65"/>
      <c r="H14" s="65"/>
      <c r="I14" s="66">
        <v>2831810</v>
      </c>
      <c r="J14" s="65"/>
      <c r="K14" s="25">
        <v>2279329.83</v>
      </c>
      <c r="L14" s="25">
        <v>3844100</v>
      </c>
      <c r="M14" s="66">
        <v>3764200</v>
      </c>
      <c r="N14" s="65"/>
      <c r="O14" s="65"/>
      <c r="P14" s="66">
        <v>3759600</v>
      </c>
      <c r="Q14" s="65"/>
      <c r="R14" s="65"/>
      <c r="S14" s="23"/>
      <c r="T14" s="23"/>
      <c r="U14" s="23"/>
      <c r="V14" s="23"/>
      <c r="W14" s="23"/>
      <c r="X14" s="23"/>
    </row>
    <row r="15" spans="1:24" ht="22.5">
      <c r="A15" s="23"/>
      <c r="B15" s="24"/>
      <c r="C15" s="24" t="s">
        <v>228</v>
      </c>
      <c r="D15" s="64" t="s">
        <v>229</v>
      </c>
      <c r="E15" s="65"/>
      <c r="F15" s="65"/>
      <c r="G15" s="65"/>
      <c r="H15" s="65"/>
      <c r="I15" s="66">
        <v>0</v>
      </c>
      <c r="J15" s="65"/>
      <c r="K15" s="25">
        <v>0</v>
      </c>
      <c r="L15" s="25">
        <v>0</v>
      </c>
      <c r="M15" s="66">
        <v>0</v>
      </c>
      <c r="N15" s="65"/>
      <c r="O15" s="65"/>
      <c r="P15" s="66">
        <v>0</v>
      </c>
      <c r="Q15" s="65"/>
      <c r="R15" s="65"/>
      <c r="S15" s="23"/>
      <c r="T15" s="23"/>
      <c r="U15" s="23"/>
      <c r="V15" s="23"/>
      <c r="W15" s="23"/>
      <c r="X15" s="23"/>
    </row>
    <row r="16" spans="1:2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</sheetData>
  <mergeCells count="31">
    <mergeCell ref="B8:D8"/>
    <mergeCell ref="H7:M8"/>
    <mergeCell ref="O2:P3"/>
    <mergeCell ref="R2:T3"/>
    <mergeCell ref="B3:F4"/>
    <mergeCell ref="B6:E7"/>
    <mergeCell ref="N6:P7"/>
    <mergeCell ref="R6:T7"/>
    <mergeCell ref="I10:J10"/>
    <mergeCell ref="M10:O10"/>
    <mergeCell ref="P10:R10"/>
    <mergeCell ref="D11:H11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D14:H14"/>
    <mergeCell ref="I14:J14"/>
    <mergeCell ref="M14:O14"/>
    <mergeCell ref="P14:R14"/>
    <mergeCell ref="D15:H15"/>
    <mergeCell ref="I15:J15"/>
    <mergeCell ref="M15:O15"/>
    <mergeCell ref="P15:R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T41"/>
  <sheetViews>
    <sheetView workbookViewId="0">
      <selection activeCell="U38" sqref="U38"/>
    </sheetView>
  </sheetViews>
  <sheetFormatPr defaultRowHeight="15"/>
  <cols>
    <col min="1" max="10" width="9.140625" style="1"/>
    <col min="11" max="11" width="11.7109375" style="1" customWidth="1"/>
    <col min="12" max="12" width="11" style="1" customWidth="1"/>
    <col min="13" max="13" width="5.85546875" style="1" customWidth="1"/>
    <col min="14" max="14" width="7" style="1" customWidth="1"/>
    <col min="15" max="15" width="9.140625" style="1"/>
    <col min="16" max="16" width="6.140625" style="1" customWidth="1"/>
    <col min="17" max="17" width="7" style="1" customWidth="1"/>
    <col min="18" max="16384" width="9.140625" style="1"/>
  </cols>
  <sheetData>
    <row r="2" spans="1:20">
      <c r="O2" s="53"/>
      <c r="P2" s="49"/>
      <c r="R2" s="54"/>
      <c r="S2" s="49"/>
      <c r="T2" s="49"/>
    </row>
    <row r="3" spans="1:20">
      <c r="B3" s="55" t="s">
        <v>0</v>
      </c>
      <c r="C3" s="49"/>
      <c r="D3" s="49"/>
      <c r="E3" s="49"/>
      <c r="F3" s="49"/>
      <c r="O3" s="49"/>
      <c r="P3" s="49"/>
      <c r="R3" s="49"/>
      <c r="S3" s="49"/>
      <c r="T3" s="49"/>
    </row>
    <row r="4" spans="1:20">
      <c r="B4" s="49"/>
      <c r="C4" s="49"/>
      <c r="D4" s="49"/>
      <c r="E4" s="49"/>
      <c r="F4" s="49"/>
    </row>
    <row r="6" spans="1:20">
      <c r="B6" s="55" t="s">
        <v>1</v>
      </c>
      <c r="C6" s="49"/>
      <c r="D6" s="49"/>
      <c r="E6" s="49"/>
      <c r="N6" s="53"/>
      <c r="O6" s="49"/>
      <c r="P6" s="49"/>
      <c r="R6" s="56"/>
      <c r="S6" s="49"/>
      <c r="T6" s="49"/>
    </row>
    <row r="7" spans="1:20">
      <c r="B7" s="49"/>
      <c r="C7" s="49"/>
      <c r="D7" s="49"/>
      <c r="E7" s="49"/>
      <c r="H7" s="57" t="s">
        <v>230</v>
      </c>
      <c r="I7" s="70"/>
      <c r="J7" s="71"/>
      <c r="K7" s="71"/>
      <c r="L7" s="71"/>
      <c r="M7" s="71"/>
      <c r="N7" s="49"/>
      <c r="O7" s="49"/>
      <c r="P7" s="49"/>
      <c r="R7" s="49"/>
      <c r="S7" s="49"/>
      <c r="T7" s="49"/>
    </row>
    <row r="8" spans="1:20">
      <c r="B8" s="55" t="s">
        <v>3</v>
      </c>
      <c r="C8" s="49"/>
      <c r="D8" s="49"/>
      <c r="H8" s="70"/>
      <c r="I8" s="70"/>
      <c r="J8" s="71"/>
      <c r="K8" s="71"/>
      <c r="L8" s="71"/>
      <c r="M8" s="71"/>
    </row>
    <row r="10" spans="1:20" ht="15.75" thickBot="1">
      <c r="B10" s="2"/>
      <c r="C10" s="2"/>
      <c r="I10" s="48"/>
      <c r="J10" s="49"/>
      <c r="K10" s="3"/>
      <c r="L10" s="3"/>
      <c r="M10" s="48"/>
      <c r="N10" s="49"/>
      <c r="O10" s="49"/>
      <c r="P10" s="48"/>
      <c r="Q10" s="49"/>
      <c r="R10" s="49"/>
    </row>
    <row r="11" spans="1:20" ht="24" thickTop="1" thickBot="1">
      <c r="B11" s="5" t="s">
        <v>4</v>
      </c>
      <c r="C11" s="5" t="s">
        <v>5</v>
      </c>
      <c r="D11" s="50" t="s">
        <v>6</v>
      </c>
      <c r="E11" s="51"/>
      <c r="F11" s="51"/>
      <c r="G11" s="51"/>
      <c r="H11" s="51"/>
      <c r="I11" s="52" t="s">
        <v>7</v>
      </c>
      <c r="J11" s="51"/>
      <c r="K11" s="6" t="s">
        <v>8</v>
      </c>
      <c r="L11" s="6" t="s">
        <v>9</v>
      </c>
      <c r="M11" s="52" t="s">
        <v>10</v>
      </c>
      <c r="N11" s="51"/>
      <c r="O11" s="51"/>
      <c r="P11" s="52" t="s">
        <v>11</v>
      </c>
      <c r="Q11" s="51"/>
      <c r="R11" s="51"/>
    </row>
    <row r="12" spans="1:20" ht="15.75" thickTop="1">
      <c r="A12" s="23"/>
      <c r="B12" s="26"/>
      <c r="C12" s="26"/>
      <c r="D12" s="67" t="s">
        <v>12</v>
      </c>
      <c r="E12" s="68"/>
      <c r="F12" s="68"/>
      <c r="G12" s="68"/>
      <c r="H12" s="68"/>
      <c r="I12" s="69">
        <f>I13+I16+I18+I20+I24</f>
        <v>2831810</v>
      </c>
      <c r="J12" s="68"/>
      <c r="K12" s="27">
        <f>K13+K16+K18+K20+K24</f>
        <v>2315795.42</v>
      </c>
      <c r="L12" s="27">
        <v>3844100</v>
      </c>
      <c r="M12" s="69">
        <v>3764200</v>
      </c>
      <c r="N12" s="68"/>
      <c r="O12" s="68"/>
      <c r="P12" s="69">
        <v>3759600</v>
      </c>
      <c r="Q12" s="68"/>
      <c r="R12" s="68"/>
      <c r="S12" s="23"/>
      <c r="T12" s="23"/>
    </row>
    <row r="13" spans="1:20">
      <c r="A13" s="23"/>
      <c r="B13" s="24"/>
      <c r="C13" s="24" t="s">
        <v>215</v>
      </c>
      <c r="D13" s="64" t="s">
        <v>25</v>
      </c>
      <c r="E13" s="65"/>
      <c r="F13" s="65"/>
      <c r="G13" s="65"/>
      <c r="H13" s="65"/>
      <c r="I13" s="66">
        <f>I14+I15</f>
        <v>689300</v>
      </c>
      <c r="J13" s="65"/>
      <c r="K13" s="25">
        <f>K14+K15</f>
        <v>511037.23000000004</v>
      </c>
      <c r="L13" s="25">
        <v>1102700</v>
      </c>
      <c r="M13" s="66">
        <v>1022800</v>
      </c>
      <c r="N13" s="65"/>
      <c r="O13" s="65"/>
      <c r="P13" s="66">
        <v>1018200</v>
      </c>
      <c r="Q13" s="65"/>
      <c r="R13" s="65"/>
      <c r="S13" s="23"/>
      <c r="T13" s="23"/>
    </row>
    <row r="14" spans="1:20">
      <c r="A14" s="23"/>
      <c r="B14" s="24"/>
      <c r="C14" s="24" t="s">
        <v>24</v>
      </c>
      <c r="D14" s="64" t="s">
        <v>25</v>
      </c>
      <c r="E14" s="65"/>
      <c r="F14" s="65"/>
      <c r="G14" s="65"/>
      <c r="H14" s="65"/>
      <c r="I14" s="66">
        <v>547700</v>
      </c>
      <c r="J14" s="65"/>
      <c r="K14" s="25">
        <v>450348.52</v>
      </c>
      <c r="L14" s="25">
        <v>976000</v>
      </c>
      <c r="M14" s="66">
        <v>896100</v>
      </c>
      <c r="N14" s="65"/>
      <c r="O14" s="65"/>
      <c r="P14" s="66">
        <v>891500</v>
      </c>
      <c r="Q14" s="65"/>
      <c r="R14" s="65"/>
      <c r="S14" s="23"/>
      <c r="T14" s="23"/>
    </row>
    <row r="15" spans="1:20">
      <c r="A15" s="23"/>
      <c r="B15" s="24"/>
      <c r="C15" s="24" t="s">
        <v>30</v>
      </c>
      <c r="D15" s="64" t="s">
        <v>31</v>
      </c>
      <c r="E15" s="65"/>
      <c r="F15" s="65"/>
      <c r="G15" s="65"/>
      <c r="H15" s="65"/>
      <c r="I15" s="66">
        <v>141600</v>
      </c>
      <c r="J15" s="65"/>
      <c r="K15" s="25">
        <v>60688.71</v>
      </c>
      <c r="L15" s="25">
        <v>126700</v>
      </c>
      <c r="M15" s="66">
        <v>126700</v>
      </c>
      <c r="N15" s="65"/>
      <c r="O15" s="65"/>
      <c r="P15" s="66">
        <v>126700</v>
      </c>
      <c r="Q15" s="65"/>
      <c r="R15" s="65"/>
      <c r="S15" s="23"/>
      <c r="T15" s="23"/>
    </row>
    <row r="16" spans="1:20">
      <c r="A16" s="23"/>
      <c r="B16" s="24"/>
      <c r="C16" s="24" t="s">
        <v>216</v>
      </c>
      <c r="D16" s="64" t="s">
        <v>33</v>
      </c>
      <c r="E16" s="65"/>
      <c r="F16" s="65"/>
      <c r="G16" s="65"/>
      <c r="H16" s="65"/>
      <c r="I16" s="66">
        <v>40000</v>
      </c>
      <c r="J16" s="65"/>
      <c r="K16" s="25">
        <v>20686.84</v>
      </c>
      <c r="L16" s="25">
        <v>32000</v>
      </c>
      <c r="M16" s="66">
        <v>32000</v>
      </c>
      <c r="N16" s="65"/>
      <c r="O16" s="65"/>
      <c r="P16" s="66">
        <v>32000</v>
      </c>
      <c r="Q16" s="65"/>
      <c r="R16" s="65"/>
      <c r="S16" s="23"/>
      <c r="T16" s="23"/>
    </row>
    <row r="17" spans="1:20">
      <c r="A17" s="23"/>
      <c r="B17" s="24"/>
      <c r="C17" s="24" t="s">
        <v>32</v>
      </c>
      <c r="D17" s="64" t="s">
        <v>33</v>
      </c>
      <c r="E17" s="65"/>
      <c r="F17" s="65"/>
      <c r="G17" s="65"/>
      <c r="H17" s="65"/>
      <c r="I17" s="66">
        <v>40000</v>
      </c>
      <c r="J17" s="65"/>
      <c r="K17" s="25">
        <v>20686.84</v>
      </c>
      <c r="L17" s="25">
        <v>32000</v>
      </c>
      <c r="M17" s="66">
        <v>32000</v>
      </c>
      <c r="N17" s="65"/>
      <c r="O17" s="65"/>
      <c r="P17" s="66">
        <v>32000</v>
      </c>
      <c r="Q17" s="65"/>
      <c r="R17" s="65"/>
      <c r="S17" s="23"/>
      <c r="T17" s="23"/>
    </row>
    <row r="18" spans="1:20">
      <c r="A18" s="23"/>
      <c r="B18" s="24"/>
      <c r="C18" s="24" t="s">
        <v>217</v>
      </c>
      <c r="D18" s="64" t="s">
        <v>218</v>
      </c>
      <c r="E18" s="65"/>
      <c r="F18" s="65"/>
      <c r="G18" s="65"/>
      <c r="H18" s="65"/>
      <c r="I18" s="66">
        <v>129000</v>
      </c>
      <c r="J18" s="65"/>
      <c r="K18" s="25">
        <v>92328.9</v>
      </c>
      <c r="L18" s="25">
        <v>129000</v>
      </c>
      <c r="M18" s="66">
        <v>129000</v>
      </c>
      <c r="N18" s="65"/>
      <c r="O18" s="65"/>
      <c r="P18" s="66">
        <v>129000</v>
      </c>
      <c r="Q18" s="65"/>
      <c r="R18" s="65"/>
      <c r="S18" s="23"/>
      <c r="T18" s="23"/>
    </row>
    <row r="19" spans="1:20">
      <c r="A19" s="23"/>
      <c r="B19" s="24"/>
      <c r="C19" s="24" t="s">
        <v>38</v>
      </c>
      <c r="D19" s="64" t="s">
        <v>39</v>
      </c>
      <c r="E19" s="65"/>
      <c r="F19" s="65"/>
      <c r="G19" s="65"/>
      <c r="H19" s="65"/>
      <c r="I19" s="66">
        <v>129000</v>
      </c>
      <c r="J19" s="65"/>
      <c r="K19" s="25">
        <v>92328.9</v>
      </c>
      <c r="L19" s="25">
        <v>129000</v>
      </c>
      <c r="M19" s="66">
        <v>129000</v>
      </c>
      <c r="N19" s="65"/>
      <c r="O19" s="65"/>
      <c r="P19" s="66">
        <v>129000</v>
      </c>
      <c r="Q19" s="65"/>
      <c r="R19" s="65"/>
      <c r="S19" s="23"/>
      <c r="T19" s="23"/>
    </row>
    <row r="20" spans="1:20">
      <c r="A20" s="23"/>
      <c r="B20" s="24"/>
      <c r="C20" s="24" t="s">
        <v>219</v>
      </c>
      <c r="D20" s="64" t="s">
        <v>220</v>
      </c>
      <c r="E20" s="65"/>
      <c r="F20" s="65"/>
      <c r="G20" s="65"/>
      <c r="H20" s="65"/>
      <c r="I20" s="66">
        <v>1964310</v>
      </c>
      <c r="J20" s="65"/>
      <c r="K20" s="25">
        <v>1686439.03</v>
      </c>
      <c r="L20" s="25">
        <v>2571200</v>
      </c>
      <c r="M20" s="66">
        <v>2571200</v>
      </c>
      <c r="N20" s="65"/>
      <c r="O20" s="65"/>
      <c r="P20" s="66">
        <v>2571200</v>
      </c>
      <c r="Q20" s="65"/>
      <c r="R20" s="65"/>
      <c r="S20" s="23"/>
      <c r="T20" s="23"/>
    </row>
    <row r="21" spans="1:20">
      <c r="A21" s="23"/>
      <c r="B21" s="24"/>
      <c r="C21" s="24" t="s">
        <v>42</v>
      </c>
      <c r="D21" s="64" t="s">
        <v>43</v>
      </c>
      <c r="E21" s="65"/>
      <c r="F21" s="65"/>
      <c r="G21" s="65"/>
      <c r="H21" s="65"/>
      <c r="I21" s="66">
        <v>1914900</v>
      </c>
      <c r="J21" s="65"/>
      <c r="K21" s="25">
        <v>1630965.07</v>
      </c>
      <c r="L21" s="25">
        <v>2473400</v>
      </c>
      <c r="M21" s="66">
        <v>2473400</v>
      </c>
      <c r="N21" s="65"/>
      <c r="O21" s="65"/>
      <c r="P21" s="66">
        <v>2473400</v>
      </c>
      <c r="Q21" s="65"/>
      <c r="R21" s="65"/>
      <c r="S21" s="23"/>
      <c r="T21" s="23"/>
    </row>
    <row r="22" spans="1:20">
      <c r="A22" s="23"/>
      <c r="B22" s="24"/>
      <c r="C22" s="24" t="s">
        <v>52</v>
      </c>
      <c r="D22" s="64" t="s">
        <v>53</v>
      </c>
      <c r="E22" s="65"/>
      <c r="F22" s="65"/>
      <c r="G22" s="65"/>
      <c r="H22" s="65"/>
      <c r="I22" s="66">
        <v>0</v>
      </c>
      <c r="J22" s="65"/>
      <c r="K22" s="25">
        <v>0</v>
      </c>
      <c r="L22" s="25">
        <v>0</v>
      </c>
      <c r="M22" s="66">
        <v>0</v>
      </c>
      <c r="N22" s="65"/>
      <c r="O22" s="65"/>
      <c r="P22" s="66">
        <v>0</v>
      </c>
      <c r="Q22" s="65"/>
      <c r="R22" s="65"/>
      <c r="S22" s="23"/>
      <c r="T22" s="23"/>
    </row>
    <row r="23" spans="1:20">
      <c r="A23" s="23"/>
      <c r="B23" s="24"/>
      <c r="C23" s="24" t="s">
        <v>56</v>
      </c>
      <c r="D23" s="64" t="s">
        <v>57</v>
      </c>
      <c r="E23" s="65"/>
      <c r="F23" s="65"/>
      <c r="G23" s="65"/>
      <c r="H23" s="65"/>
      <c r="I23" s="66">
        <v>49410</v>
      </c>
      <c r="J23" s="65"/>
      <c r="K23" s="25">
        <v>55473.96</v>
      </c>
      <c r="L23" s="25">
        <v>97800</v>
      </c>
      <c r="M23" s="66">
        <v>97800</v>
      </c>
      <c r="N23" s="65"/>
      <c r="O23" s="65"/>
      <c r="P23" s="66">
        <v>97800</v>
      </c>
      <c r="Q23" s="65"/>
      <c r="R23" s="65"/>
      <c r="S23" s="23"/>
      <c r="T23" s="23"/>
    </row>
    <row r="24" spans="1:20">
      <c r="A24" s="23"/>
      <c r="B24" s="24"/>
      <c r="C24" s="24" t="s">
        <v>221</v>
      </c>
      <c r="D24" s="64" t="s">
        <v>63</v>
      </c>
      <c r="E24" s="65"/>
      <c r="F24" s="65"/>
      <c r="G24" s="65"/>
      <c r="H24" s="65"/>
      <c r="I24" s="66">
        <v>9200</v>
      </c>
      <c r="J24" s="65"/>
      <c r="K24" s="25">
        <v>5303.42</v>
      </c>
      <c r="L24" s="25">
        <v>9200</v>
      </c>
      <c r="M24" s="66">
        <v>9200</v>
      </c>
      <c r="N24" s="65"/>
      <c r="O24" s="65"/>
      <c r="P24" s="66">
        <v>9200</v>
      </c>
      <c r="Q24" s="65"/>
      <c r="R24" s="65"/>
      <c r="S24" s="23"/>
      <c r="T24" s="23"/>
    </row>
    <row r="25" spans="1:20">
      <c r="A25" s="23"/>
      <c r="B25" s="24"/>
      <c r="C25" s="24" t="s">
        <v>62</v>
      </c>
      <c r="D25" s="64" t="s">
        <v>63</v>
      </c>
      <c r="E25" s="65"/>
      <c r="F25" s="65"/>
      <c r="G25" s="65"/>
      <c r="H25" s="65"/>
      <c r="I25" s="66">
        <v>9200</v>
      </c>
      <c r="J25" s="65"/>
      <c r="K25" s="25">
        <v>5303.42</v>
      </c>
      <c r="L25" s="25">
        <v>9200</v>
      </c>
      <c r="M25" s="66">
        <v>9200</v>
      </c>
      <c r="N25" s="65"/>
      <c r="O25" s="65"/>
      <c r="P25" s="66">
        <v>9200</v>
      </c>
      <c r="Q25" s="65"/>
      <c r="R25" s="65"/>
      <c r="S25" s="23"/>
      <c r="T25" s="23"/>
    </row>
    <row r="26" spans="1:20">
      <c r="A26" s="23"/>
      <c r="B26" s="24"/>
      <c r="C26" s="24" t="s">
        <v>222</v>
      </c>
      <c r="D26" s="64" t="s">
        <v>67</v>
      </c>
      <c r="E26" s="65"/>
      <c r="F26" s="65"/>
      <c r="G26" s="65"/>
      <c r="H26" s="65"/>
      <c r="I26" s="66">
        <v>0</v>
      </c>
      <c r="J26" s="65"/>
      <c r="K26" s="25">
        <v>0</v>
      </c>
      <c r="L26" s="25">
        <v>0</v>
      </c>
      <c r="M26" s="66">
        <v>0</v>
      </c>
      <c r="N26" s="65"/>
      <c r="O26" s="65"/>
      <c r="P26" s="66">
        <v>0</v>
      </c>
      <c r="Q26" s="65"/>
      <c r="R26" s="65"/>
      <c r="S26" s="23"/>
      <c r="T26" s="23"/>
    </row>
    <row r="27" spans="1:20">
      <c r="A27" s="23"/>
      <c r="B27" s="24"/>
      <c r="C27" s="24" t="s">
        <v>66</v>
      </c>
      <c r="D27" s="64" t="s">
        <v>67</v>
      </c>
      <c r="E27" s="65"/>
      <c r="F27" s="65"/>
      <c r="G27" s="65"/>
      <c r="H27" s="65"/>
      <c r="I27" s="66">
        <v>0</v>
      </c>
      <c r="J27" s="65"/>
      <c r="K27" s="25">
        <v>0</v>
      </c>
      <c r="L27" s="25">
        <v>0</v>
      </c>
      <c r="M27" s="66">
        <v>0</v>
      </c>
      <c r="N27" s="65"/>
      <c r="O27" s="65"/>
      <c r="P27" s="66">
        <v>0</v>
      </c>
      <c r="Q27" s="65"/>
      <c r="R27" s="65"/>
      <c r="S27" s="23"/>
      <c r="T27" s="23"/>
    </row>
    <row r="28" spans="1:20">
      <c r="A28" s="23"/>
      <c r="B28" s="24"/>
      <c r="C28" s="24"/>
      <c r="D28" s="64" t="s">
        <v>17</v>
      </c>
      <c r="E28" s="65"/>
      <c r="F28" s="65"/>
      <c r="G28" s="65"/>
      <c r="H28" s="65"/>
      <c r="I28" s="66">
        <v>2831810</v>
      </c>
      <c r="J28" s="65"/>
      <c r="K28" s="25">
        <v>2279329.83</v>
      </c>
      <c r="L28" s="25">
        <v>3844100</v>
      </c>
      <c r="M28" s="66">
        <v>3764200</v>
      </c>
      <c r="N28" s="65"/>
      <c r="O28" s="65"/>
      <c r="P28" s="66">
        <v>3759600</v>
      </c>
      <c r="Q28" s="65"/>
      <c r="R28" s="65"/>
      <c r="S28" s="23"/>
      <c r="T28" s="23"/>
    </row>
    <row r="29" spans="1:20">
      <c r="A29" s="23"/>
      <c r="B29" s="24"/>
      <c r="C29" s="24" t="s">
        <v>215</v>
      </c>
      <c r="D29" s="64" t="s">
        <v>25</v>
      </c>
      <c r="E29" s="65"/>
      <c r="F29" s="65"/>
      <c r="G29" s="65"/>
      <c r="H29" s="65"/>
      <c r="I29" s="66">
        <v>689300</v>
      </c>
      <c r="J29" s="65"/>
      <c r="K29" s="25">
        <v>464560.28</v>
      </c>
      <c r="L29" s="25">
        <v>1102700</v>
      </c>
      <c r="M29" s="66">
        <v>1022800</v>
      </c>
      <c r="N29" s="65"/>
      <c r="O29" s="65"/>
      <c r="P29" s="66">
        <v>1018200</v>
      </c>
      <c r="Q29" s="65"/>
      <c r="R29" s="65"/>
      <c r="S29" s="23"/>
      <c r="T29" s="23"/>
    </row>
    <row r="30" spans="1:20">
      <c r="A30" s="23"/>
      <c r="B30" s="24"/>
      <c r="C30" s="24" t="s">
        <v>24</v>
      </c>
      <c r="D30" s="64" t="s">
        <v>25</v>
      </c>
      <c r="E30" s="65"/>
      <c r="F30" s="65"/>
      <c r="G30" s="65"/>
      <c r="H30" s="65"/>
      <c r="I30" s="66">
        <v>547700</v>
      </c>
      <c r="J30" s="65"/>
      <c r="K30" s="25">
        <v>304314.55</v>
      </c>
      <c r="L30" s="25">
        <v>976000</v>
      </c>
      <c r="M30" s="66">
        <v>896100</v>
      </c>
      <c r="N30" s="65"/>
      <c r="O30" s="65"/>
      <c r="P30" s="66">
        <v>891500</v>
      </c>
      <c r="Q30" s="65"/>
      <c r="R30" s="65"/>
      <c r="S30" s="23"/>
      <c r="T30" s="23"/>
    </row>
    <row r="31" spans="1:20">
      <c r="A31" s="23"/>
      <c r="B31" s="24"/>
      <c r="C31" s="24" t="s">
        <v>30</v>
      </c>
      <c r="D31" s="64" t="s">
        <v>31</v>
      </c>
      <c r="E31" s="65"/>
      <c r="F31" s="65"/>
      <c r="G31" s="65"/>
      <c r="H31" s="65"/>
      <c r="I31" s="66">
        <v>141600</v>
      </c>
      <c r="J31" s="65"/>
      <c r="K31" s="25">
        <v>160245.73000000001</v>
      </c>
      <c r="L31" s="25">
        <v>126700</v>
      </c>
      <c r="M31" s="66">
        <v>126700</v>
      </c>
      <c r="N31" s="65"/>
      <c r="O31" s="65"/>
      <c r="P31" s="66">
        <v>126700</v>
      </c>
      <c r="Q31" s="65"/>
      <c r="R31" s="65"/>
      <c r="S31" s="23"/>
      <c r="T31" s="23"/>
    </row>
    <row r="32" spans="1:20">
      <c r="A32" s="23"/>
      <c r="B32" s="24"/>
      <c r="C32" s="24" t="s">
        <v>216</v>
      </c>
      <c r="D32" s="64" t="s">
        <v>33</v>
      </c>
      <c r="E32" s="65"/>
      <c r="F32" s="65"/>
      <c r="G32" s="65"/>
      <c r="H32" s="65"/>
      <c r="I32" s="66">
        <v>40000</v>
      </c>
      <c r="J32" s="65"/>
      <c r="K32" s="25">
        <v>22852.83</v>
      </c>
      <c r="L32" s="25">
        <v>32000</v>
      </c>
      <c r="M32" s="66">
        <v>32000</v>
      </c>
      <c r="N32" s="65"/>
      <c r="O32" s="65"/>
      <c r="P32" s="66">
        <v>32000</v>
      </c>
      <c r="Q32" s="65"/>
      <c r="R32" s="65"/>
      <c r="S32" s="23"/>
      <c r="T32" s="23"/>
    </row>
    <row r="33" spans="1:20">
      <c r="A33" s="23"/>
      <c r="B33" s="24"/>
      <c r="C33" s="24" t="s">
        <v>32</v>
      </c>
      <c r="D33" s="64" t="s">
        <v>33</v>
      </c>
      <c r="E33" s="65"/>
      <c r="F33" s="65"/>
      <c r="G33" s="65"/>
      <c r="H33" s="65"/>
      <c r="I33" s="66">
        <v>40000</v>
      </c>
      <c r="J33" s="65"/>
      <c r="K33" s="25">
        <v>22852.83</v>
      </c>
      <c r="L33" s="25">
        <v>32000</v>
      </c>
      <c r="M33" s="66">
        <v>32000</v>
      </c>
      <c r="N33" s="65"/>
      <c r="O33" s="65"/>
      <c r="P33" s="66">
        <v>32000</v>
      </c>
      <c r="Q33" s="65"/>
      <c r="R33" s="65"/>
      <c r="S33" s="23"/>
      <c r="T33" s="23"/>
    </row>
    <row r="34" spans="1:20">
      <c r="A34" s="23"/>
      <c r="B34" s="24"/>
      <c r="C34" s="24" t="s">
        <v>217</v>
      </c>
      <c r="D34" s="64" t="s">
        <v>218</v>
      </c>
      <c r="E34" s="65"/>
      <c r="F34" s="65"/>
      <c r="G34" s="65"/>
      <c r="H34" s="65"/>
      <c r="I34" s="66">
        <v>129000</v>
      </c>
      <c r="J34" s="65"/>
      <c r="K34" s="25">
        <v>77091.22</v>
      </c>
      <c r="L34" s="25">
        <v>129000</v>
      </c>
      <c r="M34" s="66">
        <v>129000</v>
      </c>
      <c r="N34" s="65"/>
      <c r="O34" s="65"/>
      <c r="P34" s="66">
        <v>129000</v>
      </c>
      <c r="Q34" s="65"/>
      <c r="R34" s="65"/>
      <c r="S34" s="23"/>
      <c r="T34" s="23"/>
    </row>
    <row r="35" spans="1:20">
      <c r="A35" s="23"/>
      <c r="B35" s="24"/>
      <c r="C35" s="24" t="s">
        <v>38</v>
      </c>
      <c r="D35" s="64" t="s">
        <v>39</v>
      </c>
      <c r="E35" s="65"/>
      <c r="F35" s="65"/>
      <c r="G35" s="65"/>
      <c r="H35" s="65"/>
      <c r="I35" s="66">
        <v>129000</v>
      </c>
      <c r="J35" s="65"/>
      <c r="K35" s="25">
        <v>77091.22</v>
      </c>
      <c r="L35" s="25">
        <v>129000</v>
      </c>
      <c r="M35" s="66">
        <v>129000</v>
      </c>
      <c r="N35" s="65"/>
      <c r="O35" s="65"/>
      <c r="P35" s="66">
        <v>129000</v>
      </c>
      <c r="Q35" s="65"/>
      <c r="R35" s="65"/>
      <c r="S35" s="23"/>
      <c r="T35" s="23"/>
    </row>
    <row r="36" spans="1:20">
      <c r="A36" s="23"/>
      <c r="B36" s="24"/>
      <c r="C36" s="24" t="s">
        <v>219</v>
      </c>
      <c r="D36" s="64" t="s">
        <v>220</v>
      </c>
      <c r="E36" s="65"/>
      <c r="F36" s="65"/>
      <c r="G36" s="65"/>
      <c r="H36" s="65"/>
      <c r="I36" s="66">
        <v>1964310</v>
      </c>
      <c r="J36" s="65"/>
      <c r="K36" s="25">
        <v>1709171.83</v>
      </c>
      <c r="L36" s="25">
        <v>2571200</v>
      </c>
      <c r="M36" s="66">
        <v>2571200</v>
      </c>
      <c r="N36" s="65"/>
      <c r="O36" s="65"/>
      <c r="P36" s="66">
        <v>2571200</v>
      </c>
      <c r="Q36" s="65"/>
      <c r="R36" s="65"/>
      <c r="S36" s="23"/>
      <c r="T36" s="23"/>
    </row>
    <row r="37" spans="1:20">
      <c r="A37" s="23"/>
      <c r="B37" s="24"/>
      <c r="C37" s="24" t="s">
        <v>42</v>
      </c>
      <c r="D37" s="64" t="s">
        <v>43</v>
      </c>
      <c r="E37" s="65"/>
      <c r="F37" s="65"/>
      <c r="G37" s="65"/>
      <c r="H37" s="65"/>
      <c r="I37" s="66">
        <v>1914900</v>
      </c>
      <c r="J37" s="65"/>
      <c r="K37" s="25">
        <v>1631723.7</v>
      </c>
      <c r="L37" s="25">
        <v>2473400</v>
      </c>
      <c r="M37" s="66">
        <v>2473400</v>
      </c>
      <c r="N37" s="65"/>
      <c r="O37" s="65"/>
      <c r="P37" s="66">
        <v>2473400</v>
      </c>
      <c r="Q37" s="65"/>
      <c r="R37" s="65"/>
      <c r="S37" s="23"/>
      <c r="T37" s="23"/>
    </row>
    <row r="38" spans="1:20">
      <c r="A38" s="23"/>
      <c r="B38" s="24"/>
      <c r="C38" s="24" t="s">
        <v>52</v>
      </c>
      <c r="D38" s="64" t="s">
        <v>53</v>
      </c>
      <c r="E38" s="65"/>
      <c r="F38" s="65"/>
      <c r="G38" s="65"/>
      <c r="H38" s="65"/>
      <c r="I38" s="66">
        <v>0</v>
      </c>
      <c r="J38" s="65"/>
      <c r="K38" s="25">
        <v>0</v>
      </c>
      <c r="L38" s="25">
        <v>0</v>
      </c>
      <c r="M38" s="66">
        <v>0</v>
      </c>
      <c r="N38" s="65"/>
      <c r="O38" s="65"/>
      <c r="P38" s="66">
        <v>0</v>
      </c>
      <c r="Q38" s="65"/>
      <c r="R38" s="65"/>
      <c r="S38" s="23"/>
      <c r="T38" s="23"/>
    </row>
    <row r="39" spans="1:20">
      <c r="A39" s="23"/>
      <c r="B39" s="24"/>
      <c r="C39" s="24" t="s">
        <v>56</v>
      </c>
      <c r="D39" s="64" t="s">
        <v>57</v>
      </c>
      <c r="E39" s="65"/>
      <c r="F39" s="65"/>
      <c r="G39" s="65"/>
      <c r="H39" s="65"/>
      <c r="I39" s="66">
        <v>49410</v>
      </c>
      <c r="J39" s="65"/>
      <c r="K39" s="25">
        <v>77448.13</v>
      </c>
      <c r="L39" s="25">
        <v>97800</v>
      </c>
      <c r="M39" s="66">
        <v>97800</v>
      </c>
      <c r="N39" s="65"/>
      <c r="O39" s="65"/>
      <c r="P39" s="66">
        <v>97800</v>
      </c>
      <c r="Q39" s="65"/>
      <c r="R39" s="65"/>
      <c r="S39" s="23"/>
      <c r="T39" s="23"/>
    </row>
    <row r="40" spans="1:20">
      <c r="A40" s="23"/>
      <c r="B40" s="24"/>
      <c r="C40" s="24" t="s">
        <v>221</v>
      </c>
      <c r="D40" s="64" t="s">
        <v>63</v>
      </c>
      <c r="E40" s="65"/>
      <c r="F40" s="65"/>
      <c r="G40" s="65"/>
      <c r="H40" s="65"/>
      <c r="I40" s="66">
        <v>9200</v>
      </c>
      <c r="J40" s="65"/>
      <c r="K40" s="25">
        <v>5653.67</v>
      </c>
      <c r="L40" s="25">
        <v>9200</v>
      </c>
      <c r="M40" s="66">
        <v>9200</v>
      </c>
      <c r="N40" s="65"/>
      <c r="O40" s="65"/>
      <c r="P40" s="66">
        <v>9200</v>
      </c>
      <c r="Q40" s="65"/>
      <c r="R40" s="65"/>
      <c r="S40" s="23"/>
      <c r="T40" s="23"/>
    </row>
    <row r="41" spans="1:20">
      <c r="A41" s="23"/>
      <c r="B41" s="24"/>
      <c r="C41" s="24" t="s">
        <v>62</v>
      </c>
      <c r="D41" s="64" t="s">
        <v>63</v>
      </c>
      <c r="E41" s="65"/>
      <c r="F41" s="65"/>
      <c r="G41" s="65"/>
      <c r="H41" s="65"/>
      <c r="I41" s="66">
        <v>9200</v>
      </c>
      <c r="J41" s="65"/>
      <c r="K41" s="25">
        <v>5653.67</v>
      </c>
      <c r="L41" s="25">
        <v>9200</v>
      </c>
      <c r="M41" s="66">
        <v>9200</v>
      </c>
      <c r="N41" s="65"/>
      <c r="O41" s="65"/>
      <c r="P41" s="66">
        <v>9200</v>
      </c>
      <c r="Q41" s="65"/>
      <c r="R41" s="65"/>
      <c r="S41" s="23"/>
      <c r="T41" s="23"/>
    </row>
  </sheetData>
  <mergeCells count="135">
    <mergeCell ref="O2:P3"/>
    <mergeCell ref="R2:T3"/>
    <mergeCell ref="B3:F4"/>
    <mergeCell ref="B6:E7"/>
    <mergeCell ref="N6:P7"/>
    <mergeCell ref="R6:T7"/>
    <mergeCell ref="B8:D8"/>
    <mergeCell ref="H7:M8"/>
    <mergeCell ref="D12:H12"/>
    <mergeCell ref="I12:J12"/>
    <mergeCell ref="M12:O12"/>
    <mergeCell ref="P12:R12"/>
    <mergeCell ref="D13:H13"/>
    <mergeCell ref="I13:J13"/>
    <mergeCell ref="M13:O13"/>
    <mergeCell ref="P13:R13"/>
    <mergeCell ref="I10:J10"/>
    <mergeCell ref="M10:O10"/>
    <mergeCell ref="P10:R10"/>
    <mergeCell ref="D11:H11"/>
    <mergeCell ref="I11:J11"/>
    <mergeCell ref="M11:O11"/>
    <mergeCell ref="P11:R11"/>
    <mergeCell ref="D16:H16"/>
    <mergeCell ref="I16:J16"/>
    <mergeCell ref="M16:O16"/>
    <mergeCell ref="P16:R16"/>
    <mergeCell ref="D17:H17"/>
    <mergeCell ref="I17:J17"/>
    <mergeCell ref="M17:O17"/>
    <mergeCell ref="P17:R17"/>
    <mergeCell ref="D14:H14"/>
    <mergeCell ref="I14:J14"/>
    <mergeCell ref="M14:O14"/>
    <mergeCell ref="P14:R14"/>
    <mergeCell ref="D15:H15"/>
    <mergeCell ref="I15:J15"/>
    <mergeCell ref="M15:O15"/>
    <mergeCell ref="P15:R15"/>
    <mergeCell ref="D20:H20"/>
    <mergeCell ref="I20:J20"/>
    <mergeCell ref="M20:O20"/>
    <mergeCell ref="P20:R20"/>
    <mergeCell ref="D21:H21"/>
    <mergeCell ref="I21:J21"/>
    <mergeCell ref="M21:O21"/>
    <mergeCell ref="P21:R21"/>
    <mergeCell ref="D18:H18"/>
    <mergeCell ref="I18:J18"/>
    <mergeCell ref="M18:O18"/>
    <mergeCell ref="P18:R18"/>
    <mergeCell ref="D19:H19"/>
    <mergeCell ref="I19:J19"/>
    <mergeCell ref="M19:O19"/>
    <mergeCell ref="P19:R19"/>
    <mergeCell ref="D24:H24"/>
    <mergeCell ref="I24:J24"/>
    <mergeCell ref="M24:O24"/>
    <mergeCell ref="P24:R24"/>
    <mergeCell ref="D25:H25"/>
    <mergeCell ref="I25:J25"/>
    <mergeCell ref="M25:O25"/>
    <mergeCell ref="P25:R25"/>
    <mergeCell ref="D22:H22"/>
    <mergeCell ref="I22:J22"/>
    <mergeCell ref="M22:O22"/>
    <mergeCell ref="P22:R22"/>
    <mergeCell ref="D23:H23"/>
    <mergeCell ref="I23:J23"/>
    <mergeCell ref="M23:O23"/>
    <mergeCell ref="P23:R23"/>
    <mergeCell ref="D28:H28"/>
    <mergeCell ref="I28:J28"/>
    <mergeCell ref="M28:O28"/>
    <mergeCell ref="P28:R28"/>
    <mergeCell ref="D29:H29"/>
    <mergeCell ref="I29:J29"/>
    <mergeCell ref="M29:O29"/>
    <mergeCell ref="P29:R29"/>
    <mergeCell ref="D26:H26"/>
    <mergeCell ref="I26:J26"/>
    <mergeCell ref="M26:O26"/>
    <mergeCell ref="P26:R26"/>
    <mergeCell ref="D27:H27"/>
    <mergeCell ref="I27:J27"/>
    <mergeCell ref="M27:O27"/>
    <mergeCell ref="P27:R27"/>
    <mergeCell ref="D32:H32"/>
    <mergeCell ref="I32:J32"/>
    <mergeCell ref="M32:O32"/>
    <mergeCell ref="P32:R32"/>
    <mergeCell ref="D33:H33"/>
    <mergeCell ref="I33:J33"/>
    <mergeCell ref="M33:O33"/>
    <mergeCell ref="P33:R33"/>
    <mergeCell ref="D30:H30"/>
    <mergeCell ref="I30:J30"/>
    <mergeCell ref="M30:O30"/>
    <mergeCell ref="P30:R30"/>
    <mergeCell ref="D31:H31"/>
    <mergeCell ref="I31:J31"/>
    <mergeCell ref="M31:O31"/>
    <mergeCell ref="P31:R31"/>
    <mergeCell ref="D36:H36"/>
    <mergeCell ref="I36:J36"/>
    <mergeCell ref="M36:O36"/>
    <mergeCell ref="P36:R36"/>
    <mergeCell ref="D37:H37"/>
    <mergeCell ref="I37:J37"/>
    <mergeCell ref="M37:O37"/>
    <mergeCell ref="P37:R37"/>
    <mergeCell ref="D34:H34"/>
    <mergeCell ref="I34:J34"/>
    <mergeCell ref="M34:O34"/>
    <mergeCell ref="P34:R34"/>
    <mergeCell ref="D35:H35"/>
    <mergeCell ref="I35:J35"/>
    <mergeCell ref="M35:O35"/>
    <mergeCell ref="P35:R35"/>
    <mergeCell ref="D40:H40"/>
    <mergeCell ref="I40:J40"/>
    <mergeCell ref="M40:O40"/>
    <mergeCell ref="P40:R40"/>
    <mergeCell ref="D41:H41"/>
    <mergeCell ref="I41:J41"/>
    <mergeCell ref="M41:O41"/>
    <mergeCell ref="P41:R41"/>
    <mergeCell ref="D38:H38"/>
    <mergeCell ref="I38:J38"/>
    <mergeCell ref="M38:O38"/>
    <mergeCell ref="P38:R38"/>
    <mergeCell ref="D39:H39"/>
    <mergeCell ref="I39:J39"/>
    <mergeCell ref="M39:O39"/>
    <mergeCell ref="P39:R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T31"/>
  <sheetViews>
    <sheetView workbookViewId="0">
      <selection activeCell="V13" sqref="V13"/>
    </sheetView>
  </sheetViews>
  <sheetFormatPr defaultRowHeight="15"/>
  <cols>
    <col min="1" max="8" width="9.140625" style="1"/>
    <col min="9" max="9" width="7.7109375" style="1" customWidth="1"/>
    <col min="10" max="10" width="9.140625" style="1"/>
    <col min="11" max="11" width="11.5703125" style="1" customWidth="1"/>
    <col min="12" max="12" width="11.42578125" style="1" customWidth="1"/>
    <col min="13" max="13" width="9.140625" style="1"/>
    <col min="14" max="14" width="6.28515625" style="1" customWidth="1"/>
    <col min="15" max="16" width="9.140625" style="1"/>
    <col min="17" max="17" width="3.28515625" style="1" customWidth="1"/>
    <col min="18" max="16384" width="9.140625" style="1"/>
  </cols>
  <sheetData>
    <row r="2" spans="1:20">
      <c r="O2" s="53"/>
      <c r="P2" s="49"/>
      <c r="R2" s="54"/>
      <c r="S2" s="49"/>
      <c r="T2" s="49"/>
    </row>
    <row r="3" spans="1:20">
      <c r="B3" s="55" t="s">
        <v>0</v>
      </c>
      <c r="C3" s="49"/>
      <c r="D3" s="49"/>
      <c r="E3" s="49"/>
      <c r="F3" s="49"/>
      <c r="O3" s="49"/>
      <c r="P3" s="49"/>
      <c r="R3" s="49"/>
      <c r="S3" s="49"/>
      <c r="T3" s="49"/>
    </row>
    <row r="4" spans="1:20">
      <c r="B4" s="49"/>
      <c r="C4" s="49"/>
      <c r="D4" s="49"/>
      <c r="E4" s="49"/>
      <c r="F4" s="49"/>
    </row>
    <row r="6" spans="1:20">
      <c r="A6" s="8"/>
      <c r="B6" s="35" t="s">
        <v>1</v>
      </c>
      <c r="C6" s="33"/>
      <c r="D6" s="33"/>
      <c r="E6" s="33"/>
      <c r="F6" s="8"/>
      <c r="G6" s="8"/>
      <c r="H6" s="8"/>
      <c r="I6" s="8"/>
      <c r="J6" s="8"/>
      <c r="K6" s="8"/>
      <c r="L6" s="8"/>
      <c r="M6" s="8"/>
      <c r="N6" s="32"/>
      <c r="O6" s="33"/>
      <c r="P6" s="33"/>
      <c r="Q6" s="8"/>
      <c r="R6" s="36"/>
      <c r="S6" s="33"/>
      <c r="T6" s="33"/>
    </row>
    <row r="7" spans="1:20">
      <c r="A7" s="8"/>
      <c r="B7" s="33"/>
      <c r="C7" s="33"/>
      <c r="D7" s="33"/>
      <c r="E7" s="33"/>
      <c r="F7" s="8"/>
      <c r="G7" s="8"/>
      <c r="H7" s="37" t="s">
        <v>231</v>
      </c>
      <c r="I7" s="72"/>
      <c r="J7" s="73"/>
      <c r="K7" s="73"/>
      <c r="L7" s="73"/>
      <c r="M7" s="8"/>
      <c r="N7" s="33"/>
      <c r="O7" s="33"/>
      <c r="P7" s="33"/>
      <c r="Q7" s="8"/>
      <c r="R7" s="33"/>
      <c r="S7" s="33"/>
      <c r="T7" s="33"/>
    </row>
    <row r="8" spans="1:20">
      <c r="A8" s="8"/>
      <c r="B8" s="35" t="s">
        <v>3</v>
      </c>
      <c r="C8" s="33"/>
      <c r="D8" s="33"/>
      <c r="E8" s="8"/>
      <c r="F8" s="8"/>
      <c r="G8" s="8"/>
      <c r="H8" s="72"/>
      <c r="I8" s="72"/>
      <c r="J8" s="73"/>
      <c r="K8" s="73"/>
      <c r="L8" s="73"/>
      <c r="M8" s="8"/>
      <c r="N8" s="8"/>
      <c r="O8" s="8"/>
      <c r="P8" s="8"/>
      <c r="Q8" s="8"/>
      <c r="R8" s="8"/>
      <c r="S8" s="8"/>
      <c r="T8" s="8"/>
    </row>
    <row r="9" spans="1:20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75" thickBot="1">
      <c r="A10" s="8"/>
      <c r="B10" s="9"/>
      <c r="C10" s="9"/>
      <c r="D10" s="8"/>
      <c r="E10" s="8"/>
      <c r="F10" s="8"/>
      <c r="G10" s="8"/>
      <c r="H10" s="8"/>
      <c r="I10" s="39"/>
      <c r="J10" s="33"/>
      <c r="K10" s="10"/>
      <c r="L10" s="10"/>
      <c r="M10" s="39"/>
      <c r="N10" s="33"/>
      <c r="O10" s="33"/>
      <c r="P10" s="39"/>
      <c r="Q10" s="33"/>
      <c r="R10" s="33"/>
      <c r="S10" s="8"/>
      <c r="T10" s="8"/>
    </row>
    <row r="11" spans="1:20" ht="24" thickTop="1" thickBot="1">
      <c r="A11" s="8"/>
      <c r="B11" s="12" t="s">
        <v>4</v>
      </c>
      <c r="C11" s="12" t="s">
        <v>5</v>
      </c>
      <c r="D11" s="40" t="s">
        <v>6</v>
      </c>
      <c r="E11" s="41"/>
      <c r="F11" s="41"/>
      <c r="G11" s="41"/>
      <c r="H11" s="41"/>
      <c r="I11" s="42" t="s">
        <v>7</v>
      </c>
      <c r="J11" s="41"/>
      <c r="K11" s="13" t="s">
        <v>8</v>
      </c>
      <c r="L11" s="13" t="s">
        <v>9</v>
      </c>
      <c r="M11" s="42" t="s">
        <v>10</v>
      </c>
      <c r="N11" s="41"/>
      <c r="O11" s="41"/>
      <c r="P11" s="42" t="s">
        <v>11</v>
      </c>
      <c r="Q11" s="41"/>
      <c r="R11" s="41"/>
      <c r="S11" s="8"/>
      <c r="T11" s="8"/>
    </row>
    <row r="12" spans="1:20" ht="15.75" thickTop="1">
      <c r="A12" s="8"/>
      <c r="B12" s="20"/>
      <c r="C12" s="20"/>
      <c r="D12" s="59" t="s">
        <v>12</v>
      </c>
      <c r="E12" s="60"/>
      <c r="F12" s="60"/>
      <c r="G12" s="60"/>
      <c r="H12" s="60"/>
      <c r="I12" s="61">
        <v>2831810</v>
      </c>
      <c r="J12" s="60"/>
      <c r="K12" s="21">
        <v>2315795.42</v>
      </c>
      <c r="L12" s="21">
        <v>3844100</v>
      </c>
      <c r="M12" s="61">
        <v>3764200</v>
      </c>
      <c r="N12" s="60"/>
      <c r="O12" s="60"/>
      <c r="P12" s="61">
        <v>3759600</v>
      </c>
      <c r="Q12" s="60"/>
      <c r="R12" s="60"/>
      <c r="S12" s="8"/>
      <c r="T12" s="8"/>
    </row>
    <row r="13" spans="1:20">
      <c r="A13" s="8"/>
      <c r="B13" s="15"/>
      <c r="C13" s="15" t="s">
        <v>13</v>
      </c>
      <c r="D13" s="46" t="s">
        <v>14</v>
      </c>
      <c r="E13" s="33"/>
      <c r="F13" s="33"/>
      <c r="G13" s="33"/>
      <c r="H13" s="33"/>
      <c r="I13" s="47">
        <f>SUM(I14:J20)</f>
        <v>2831810</v>
      </c>
      <c r="J13" s="33"/>
      <c r="K13" s="16">
        <f>SUM(K14:K19)</f>
        <v>2315795.42</v>
      </c>
      <c r="L13" s="16">
        <v>3844100</v>
      </c>
      <c r="M13" s="47">
        <v>3764200</v>
      </c>
      <c r="N13" s="33"/>
      <c r="O13" s="33"/>
      <c r="P13" s="47">
        <v>3759600</v>
      </c>
      <c r="Q13" s="33"/>
      <c r="R13" s="33"/>
      <c r="S13" s="8"/>
      <c r="T13" s="8"/>
    </row>
    <row r="14" spans="1:20">
      <c r="A14" s="8"/>
      <c r="B14" s="15"/>
      <c r="C14" s="15" t="s">
        <v>190</v>
      </c>
      <c r="D14" s="46" t="s">
        <v>191</v>
      </c>
      <c r="E14" s="33"/>
      <c r="F14" s="33"/>
      <c r="G14" s="33"/>
      <c r="H14" s="33"/>
      <c r="I14" s="47">
        <v>1964310</v>
      </c>
      <c r="J14" s="33"/>
      <c r="K14" s="16">
        <v>1686439.03</v>
      </c>
      <c r="L14" s="16">
        <v>2571200</v>
      </c>
      <c r="M14" s="47">
        <v>2571200</v>
      </c>
      <c r="N14" s="33"/>
      <c r="O14" s="33"/>
      <c r="P14" s="47">
        <v>2571200</v>
      </c>
      <c r="Q14" s="33"/>
      <c r="R14" s="33"/>
      <c r="S14" s="8"/>
      <c r="T14" s="8"/>
    </row>
    <row r="15" spans="1:20">
      <c r="A15" s="8"/>
      <c r="B15" s="15"/>
      <c r="C15" s="15" t="s">
        <v>192</v>
      </c>
      <c r="D15" s="46" t="s">
        <v>193</v>
      </c>
      <c r="E15" s="33"/>
      <c r="F15" s="33"/>
      <c r="G15" s="33"/>
      <c r="H15" s="33"/>
      <c r="I15" s="47">
        <v>0</v>
      </c>
      <c r="J15" s="33"/>
      <c r="K15" s="16">
        <v>0</v>
      </c>
      <c r="L15" s="16">
        <v>0</v>
      </c>
      <c r="M15" s="47">
        <v>0</v>
      </c>
      <c r="N15" s="33"/>
      <c r="O15" s="33"/>
      <c r="P15" s="47">
        <v>0</v>
      </c>
      <c r="Q15" s="33"/>
      <c r="R15" s="33"/>
      <c r="S15" s="8"/>
      <c r="T15" s="8"/>
    </row>
    <row r="16" spans="1:20">
      <c r="A16" s="8"/>
      <c r="B16" s="15"/>
      <c r="C16" s="15" t="s">
        <v>194</v>
      </c>
      <c r="D16" s="46" t="s">
        <v>195</v>
      </c>
      <c r="E16" s="33"/>
      <c r="F16" s="33"/>
      <c r="G16" s="33"/>
      <c r="H16" s="33"/>
      <c r="I16" s="47">
        <v>129000</v>
      </c>
      <c r="J16" s="33"/>
      <c r="K16" s="16">
        <v>92328.9</v>
      </c>
      <c r="L16" s="16">
        <v>129000</v>
      </c>
      <c r="M16" s="47">
        <v>129000</v>
      </c>
      <c r="N16" s="33"/>
      <c r="O16" s="33"/>
      <c r="P16" s="47">
        <v>129000</v>
      </c>
      <c r="Q16" s="33"/>
      <c r="R16" s="33"/>
      <c r="S16" s="8"/>
      <c r="T16" s="8"/>
    </row>
    <row r="17" spans="1:20">
      <c r="A17" s="8"/>
      <c r="B17" s="15"/>
      <c r="C17" s="15" t="s">
        <v>196</v>
      </c>
      <c r="D17" s="46" t="s">
        <v>197</v>
      </c>
      <c r="E17" s="33"/>
      <c r="F17" s="33"/>
      <c r="G17" s="33"/>
      <c r="H17" s="33"/>
      <c r="I17" s="47">
        <v>49200</v>
      </c>
      <c r="J17" s="33"/>
      <c r="K17" s="16">
        <v>25990.26</v>
      </c>
      <c r="L17" s="16">
        <v>41200</v>
      </c>
      <c r="M17" s="47">
        <v>41200</v>
      </c>
      <c r="N17" s="33"/>
      <c r="O17" s="33"/>
      <c r="P17" s="47">
        <v>41200</v>
      </c>
      <c r="Q17" s="33"/>
      <c r="R17" s="33"/>
      <c r="S17" s="8"/>
      <c r="T17" s="8"/>
    </row>
    <row r="18" spans="1:20">
      <c r="A18" s="8"/>
      <c r="B18" s="15"/>
      <c r="C18" s="15" t="s">
        <v>198</v>
      </c>
      <c r="D18" s="46" t="s">
        <v>199</v>
      </c>
      <c r="E18" s="33"/>
      <c r="F18" s="33"/>
      <c r="G18" s="33"/>
      <c r="H18" s="33"/>
      <c r="I18" s="47">
        <v>689300</v>
      </c>
      <c r="J18" s="33"/>
      <c r="K18" s="16">
        <v>511037.23</v>
      </c>
      <c r="L18" s="16">
        <v>1102700</v>
      </c>
      <c r="M18" s="47">
        <v>1022800</v>
      </c>
      <c r="N18" s="33"/>
      <c r="O18" s="33"/>
      <c r="P18" s="47">
        <v>1018200</v>
      </c>
      <c r="Q18" s="33"/>
      <c r="R18" s="33"/>
      <c r="S18" s="8"/>
      <c r="T18" s="8"/>
    </row>
    <row r="19" spans="1:20">
      <c r="A19" s="8"/>
      <c r="B19" s="15"/>
      <c r="C19" s="15" t="s">
        <v>15</v>
      </c>
      <c r="D19" s="46" t="s">
        <v>16</v>
      </c>
      <c r="E19" s="33"/>
      <c r="F19" s="33"/>
      <c r="G19" s="33"/>
      <c r="H19" s="33"/>
      <c r="I19" s="47">
        <v>0</v>
      </c>
      <c r="J19" s="33"/>
      <c r="K19" s="16">
        <v>0</v>
      </c>
      <c r="L19" s="16">
        <v>0</v>
      </c>
      <c r="M19" s="47">
        <v>0</v>
      </c>
      <c r="N19" s="33"/>
      <c r="O19" s="33"/>
      <c r="P19" s="47">
        <v>0</v>
      </c>
      <c r="Q19" s="33"/>
      <c r="R19" s="33"/>
      <c r="S19" s="8"/>
      <c r="T19" s="8"/>
    </row>
    <row r="20" spans="1:20">
      <c r="A20" s="8"/>
      <c r="B20" s="15"/>
      <c r="C20" s="15" t="s">
        <v>200</v>
      </c>
      <c r="D20" s="46" t="s">
        <v>201</v>
      </c>
      <c r="E20" s="33"/>
      <c r="F20" s="33"/>
      <c r="G20" s="33"/>
      <c r="H20" s="33"/>
      <c r="I20" s="47">
        <v>0</v>
      </c>
      <c r="J20" s="33"/>
      <c r="K20" s="16">
        <v>0</v>
      </c>
      <c r="L20" s="16">
        <v>0</v>
      </c>
      <c r="M20" s="47">
        <v>0</v>
      </c>
      <c r="N20" s="33"/>
      <c r="O20" s="33"/>
      <c r="P20" s="47">
        <v>0</v>
      </c>
      <c r="Q20" s="33"/>
      <c r="R20" s="33"/>
      <c r="S20" s="8"/>
      <c r="T20" s="8"/>
    </row>
    <row r="21" spans="1:20">
      <c r="A21" s="8"/>
      <c r="B21" s="20"/>
      <c r="C21" s="20"/>
      <c r="D21" s="59" t="s">
        <v>17</v>
      </c>
      <c r="E21" s="60"/>
      <c r="F21" s="60"/>
      <c r="G21" s="60"/>
      <c r="H21" s="60"/>
      <c r="I21" s="61">
        <v>2831810</v>
      </c>
      <c r="J21" s="60"/>
      <c r="K21" s="21">
        <v>2279329.83</v>
      </c>
      <c r="L21" s="21">
        <v>3844100</v>
      </c>
      <c r="M21" s="61">
        <v>3764200</v>
      </c>
      <c r="N21" s="60"/>
      <c r="O21" s="60"/>
      <c r="P21" s="61">
        <v>3759600</v>
      </c>
      <c r="Q21" s="60"/>
      <c r="R21" s="60"/>
      <c r="S21" s="8"/>
      <c r="T21" s="8"/>
    </row>
    <row r="22" spans="1:20">
      <c r="A22" s="8"/>
      <c r="B22" s="15"/>
      <c r="C22" s="15" t="s">
        <v>18</v>
      </c>
      <c r="D22" s="46" t="s">
        <v>19</v>
      </c>
      <c r="E22" s="33"/>
      <c r="F22" s="33"/>
      <c r="G22" s="33"/>
      <c r="H22" s="33"/>
      <c r="I22" s="47">
        <v>2774790</v>
      </c>
      <c r="J22" s="33"/>
      <c r="K22" s="16">
        <v>2238014.06</v>
      </c>
      <c r="L22" s="16">
        <v>3782600</v>
      </c>
      <c r="M22" s="47">
        <v>3702800</v>
      </c>
      <c r="N22" s="33"/>
      <c r="O22" s="33"/>
      <c r="P22" s="47">
        <v>3698200</v>
      </c>
      <c r="Q22" s="33"/>
      <c r="R22" s="33"/>
      <c r="S22" s="8"/>
      <c r="T22" s="8"/>
    </row>
    <row r="23" spans="1:20">
      <c r="A23" s="8"/>
      <c r="B23" s="15"/>
      <c r="C23" s="15" t="s">
        <v>202</v>
      </c>
      <c r="D23" s="46" t="s">
        <v>203</v>
      </c>
      <c r="E23" s="33"/>
      <c r="F23" s="33"/>
      <c r="G23" s="33"/>
      <c r="H23" s="33"/>
      <c r="I23" s="47">
        <v>2010790</v>
      </c>
      <c r="J23" s="33"/>
      <c r="K23" s="16">
        <v>1746391.37</v>
      </c>
      <c r="L23" s="16">
        <v>2621300</v>
      </c>
      <c r="M23" s="47">
        <v>2616100</v>
      </c>
      <c r="N23" s="33"/>
      <c r="O23" s="33"/>
      <c r="P23" s="47">
        <v>2614900</v>
      </c>
      <c r="Q23" s="33"/>
      <c r="R23" s="33"/>
      <c r="S23" s="8"/>
      <c r="T23" s="8"/>
    </row>
    <row r="24" spans="1:20">
      <c r="A24" s="8"/>
      <c r="B24" s="15"/>
      <c r="C24" s="15" t="s">
        <v>204</v>
      </c>
      <c r="D24" s="46" t="s">
        <v>205</v>
      </c>
      <c r="E24" s="33"/>
      <c r="F24" s="33"/>
      <c r="G24" s="33"/>
      <c r="H24" s="33"/>
      <c r="I24" s="47">
        <v>667000</v>
      </c>
      <c r="J24" s="33"/>
      <c r="K24" s="16">
        <v>402123.49</v>
      </c>
      <c r="L24" s="16">
        <v>1065900</v>
      </c>
      <c r="M24" s="47">
        <v>992400</v>
      </c>
      <c r="N24" s="33"/>
      <c r="O24" s="33"/>
      <c r="P24" s="47">
        <v>989300</v>
      </c>
      <c r="Q24" s="33"/>
      <c r="R24" s="33"/>
      <c r="S24" s="8"/>
      <c r="T24" s="8"/>
    </row>
    <row r="25" spans="1:20">
      <c r="A25" s="8"/>
      <c r="B25" s="15"/>
      <c r="C25" s="15" t="s">
        <v>206</v>
      </c>
      <c r="D25" s="46" t="s">
        <v>207</v>
      </c>
      <c r="E25" s="33"/>
      <c r="F25" s="33"/>
      <c r="G25" s="33"/>
      <c r="H25" s="33"/>
      <c r="I25" s="47">
        <v>2100</v>
      </c>
      <c r="J25" s="33"/>
      <c r="K25" s="16">
        <v>1830.57</v>
      </c>
      <c r="L25" s="16">
        <v>1800</v>
      </c>
      <c r="M25" s="47">
        <v>1800</v>
      </c>
      <c r="N25" s="33"/>
      <c r="O25" s="33"/>
      <c r="P25" s="47">
        <v>1800</v>
      </c>
      <c r="Q25" s="33"/>
      <c r="R25" s="33"/>
      <c r="S25" s="8"/>
      <c r="T25" s="8"/>
    </row>
    <row r="26" spans="1:20">
      <c r="A26" s="8"/>
      <c r="B26" s="15"/>
      <c r="C26" s="15" t="s">
        <v>208</v>
      </c>
      <c r="D26" s="46" t="s">
        <v>209</v>
      </c>
      <c r="E26" s="33"/>
      <c r="F26" s="33"/>
      <c r="G26" s="33"/>
      <c r="H26" s="33"/>
      <c r="I26" s="47">
        <v>93200</v>
      </c>
      <c r="J26" s="33"/>
      <c r="K26" s="16">
        <v>86061.42</v>
      </c>
      <c r="L26" s="16">
        <v>93200</v>
      </c>
      <c r="M26" s="47">
        <v>92100</v>
      </c>
      <c r="N26" s="33"/>
      <c r="O26" s="33"/>
      <c r="P26" s="47">
        <v>91800</v>
      </c>
      <c r="Q26" s="33"/>
      <c r="R26" s="33"/>
      <c r="S26" s="8"/>
      <c r="T26" s="8"/>
    </row>
    <row r="27" spans="1:20">
      <c r="A27" s="8"/>
      <c r="B27" s="15"/>
      <c r="C27" s="15" t="s">
        <v>210</v>
      </c>
      <c r="D27" s="46" t="s">
        <v>211</v>
      </c>
      <c r="E27" s="33"/>
      <c r="F27" s="33"/>
      <c r="G27" s="33"/>
      <c r="H27" s="33"/>
      <c r="I27" s="47">
        <v>1700</v>
      </c>
      <c r="J27" s="33"/>
      <c r="K27" s="16">
        <v>1607.21</v>
      </c>
      <c r="L27" s="16">
        <v>400</v>
      </c>
      <c r="M27" s="47">
        <v>400</v>
      </c>
      <c r="N27" s="33"/>
      <c r="O27" s="33"/>
      <c r="P27" s="47">
        <v>400</v>
      </c>
      <c r="Q27" s="33"/>
      <c r="R27" s="33"/>
      <c r="S27" s="8"/>
      <c r="T27" s="8"/>
    </row>
    <row r="28" spans="1:20">
      <c r="A28" s="8"/>
      <c r="B28" s="15"/>
      <c r="C28" s="15" t="s">
        <v>20</v>
      </c>
      <c r="D28" s="46" t="s">
        <v>21</v>
      </c>
      <c r="E28" s="33"/>
      <c r="F28" s="33"/>
      <c r="G28" s="33"/>
      <c r="H28" s="33"/>
      <c r="I28" s="47">
        <v>57020</v>
      </c>
      <c r="J28" s="33"/>
      <c r="K28" s="16">
        <v>41315.769999999997</v>
      </c>
      <c r="L28" s="16">
        <v>61500</v>
      </c>
      <c r="M28" s="47">
        <v>61400</v>
      </c>
      <c r="N28" s="33"/>
      <c r="O28" s="33"/>
      <c r="P28" s="47">
        <v>61400</v>
      </c>
      <c r="Q28" s="33"/>
      <c r="R28" s="33"/>
      <c r="S28" s="8"/>
      <c r="T28" s="8"/>
    </row>
    <row r="29" spans="1:20">
      <c r="A29" s="8"/>
      <c r="B29" s="15"/>
      <c r="C29" s="15" t="s">
        <v>212</v>
      </c>
      <c r="D29" s="46" t="s">
        <v>213</v>
      </c>
      <c r="E29" s="33"/>
      <c r="F29" s="33"/>
      <c r="G29" s="33"/>
      <c r="H29" s="33"/>
      <c r="I29" s="47">
        <v>57020</v>
      </c>
      <c r="J29" s="33"/>
      <c r="K29" s="16">
        <v>41315.769999999997</v>
      </c>
      <c r="L29" s="16">
        <v>61500</v>
      </c>
      <c r="M29" s="47">
        <v>61400</v>
      </c>
      <c r="N29" s="33"/>
      <c r="O29" s="33"/>
      <c r="P29" s="47">
        <v>61400</v>
      </c>
      <c r="Q29" s="33"/>
      <c r="R29" s="33"/>
      <c r="S29" s="8"/>
      <c r="T29" s="8"/>
    </row>
    <row r="30" spans="1:2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</sheetData>
  <mergeCells count="87">
    <mergeCell ref="B8:D8"/>
    <mergeCell ref="H7:L8"/>
    <mergeCell ref="O2:P3"/>
    <mergeCell ref="R2:T3"/>
    <mergeCell ref="B3:F4"/>
    <mergeCell ref="B6:E7"/>
    <mergeCell ref="N6:P7"/>
    <mergeCell ref="R6:T7"/>
    <mergeCell ref="I10:J10"/>
    <mergeCell ref="M10:O10"/>
    <mergeCell ref="P10:R10"/>
    <mergeCell ref="D11:H11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D14:H14"/>
    <mergeCell ref="I14:J14"/>
    <mergeCell ref="M14:O14"/>
    <mergeCell ref="P14:R14"/>
    <mergeCell ref="D15:H15"/>
    <mergeCell ref="I15:J15"/>
    <mergeCell ref="M15:O15"/>
    <mergeCell ref="P15:R15"/>
    <mergeCell ref="D16:H16"/>
    <mergeCell ref="I16:J16"/>
    <mergeCell ref="M16:O16"/>
    <mergeCell ref="P16:R16"/>
    <mergeCell ref="D17:H17"/>
    <mergeCell ref="I17:J17"/>
    <mergeCell ref="M17:O17"/>
    <mergeCell ref="P17:R17"/>
    <mergeCell ref="D18:H18"/>
    <mergeCell ref="I18:J18"/>
    <mergeCell ref="M18:O18"/>
    <mergeCell ref="P18:R18"/>
    <mergeCell ref="D19:H19"/>
    <mergeCell ref="I19:J19"/>
    <mergeCell ref="M19:O19"/>
    <mergeCell ref="P19:R19"/>
    <mergeCell ref="D20:H20"/>
    <mergeCell ref="I20:J20"/>
    <mergeCell ref="M20:O20"/>
    <mergeCell ref="P20:R20"/>
    <mergeCell ref="D21:H21"/>
    <mergeCell ref="I21:J21"/>
    <mergeCell ref="M21:O21"/>
    <mergeCell ref="P21:R21"/>
    <mergeCell ref="D22:H22"/>
    <mergeCell ref="I22:J22"/>
    <mergeCell ref="M22:O22"/>
    <mergeCell ref="P22:R22"/>
    <mergeCell ref="D23:H23"/>
    <mergeCell ref="I23:J23"/>
    <mergeCell ref="M23:O23"/>
    <mergeCell ref="P23:R23"/>
    <mergeCell ref="D24:H24"/>
    <mergeCell ref="I24:J24"/>
    <mergeCell ref="M24:O24"/>
    <mergeCell ref="P24:R24"/>
    <mergeCell ref="D25:H25"/>
    <mergeCell ref="I25:J25"/>
    <mergeCell ref="M25:O25"/>
    <mergeCell ref="P25:R25"/>
    <mergeCell ref="D26:H26"/>
    <mergeCell ref="I26:J26"/>
    <mergeCell ref="M26:O26"/>
    <mergeCell ref="P26:R26"/>
    <mergeCell ref="D27:H27"/>
    <mergeCell ref="I27:J27"/>
    <mergeCell ref="M27:O27"/>
    <mergeCell ref="P27:R27"/>
    <mergeCell ref="D28:H28"/>
    <mergeCell ref="I28:J28"/>
    <mergeCell ref="M28:O28"/>
    <mergeCell ref="P28:R28"/>
    <mergeCell ref="D29:H29"/>
    <mergeCell ref="I29:J29"/>
    <mergeCell ref="M29:O29"/>
    <mergeCell ref="P29:R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T143"/>
  <sheetViews>
    <sheetView topLeftCell="A4" workbookViewId="0">
      <selection activeCell="V4" sqref="V1:V1048576"/>
    </sheetView>
  </sheetViews>
  <sheetFormatPr defaultRowHeight="15"/>
  <cols>
    <col min="1" max="7" width="9.140625" style="8"/>
    <col min="8" max="8" width="7.140625" style="8" customWidth="1"/>
    <col min="9" max="10" width="9.140625" style="8"/>
    <col min="11" max="11" width="11.42578125" style="8" customWidth="1"/>
    <col min="12" max="12" width="11.85546875" style="8" customWidth="1"/>
    <col min="13" max="13" width="5.85546875" style="8" customWidth="1"/>
    <col min="14" max="14" width="6" style="8" customWidth="1"/>
    <col min="15" max="15" width="9.140625" style="8"/>
    <col min="16" max="16" width="5.5703125" style="8" customWidth="1"/>
    <col min="17" max="17" width="5.28515625" style="8" customWidth="1"/>
    <col min="18" max="16384" width="9.140625" style="8"/>
  </cols>
  <sheetData>
    <row r="2" spans="2:20">
      <c r="O2" s="32"/>
      <c r="P2" s="33"/>
      <c r="R2" s="34"/>
      <c r="S2" s="33"/>
      <c r="T2" s="33"/>
    </row>
    <row r="3" spans="2:20">
      <c r="B3" s="35" t="s">
        <v>0</v>
      </c>
      <c r="C3" s="33"/>
      <c r="D3" s="33"/>
      <c r="E3" s="33"/>
      <c r="F3" s="33"/>
      <c r="O3" s="33"/>
      <c r="P3" s="33"/>
      <c r="R3" s="33"/>
      <c r="S3" s="33"/>
      <c r="T3" s="33"/>
    </row>
    <row r="4" spans="2:20">
      <c r="B4" s="33"/>
      <c r="C4" s="33"/>
      <c r="D4" s="33"/>
      <c r="E4" s="33"/>
      <c r="F4" s="33"/>
    </row>
    <row r="6" spans="2:20">
      <c r="B6" s="35" t="s">
        <v>1</v>
      </c>
      <c r="C6" s="33"/>
      <c r="D6" s="33"/>
      <c r="E6" s="33"/>
      <c r="N6" s="32"/>
      <c r="O6" s="33"/>
      <c r="P6" s="33"/>
      <c r="R6" s="36"/>
      <c r="S6" s="33"/>
      <c r="T6" s="33"/>
    </row>
    <row r="7" spans="2:20">
      <c r="B7" s="33"/>
      <c r="C7" s="33"/>
      <c r="D7" s="33"/>
      <c r="E7" s="33"/>
      <c r="H7" s="37" t="s">
        <v>256</v>
      </c>
      <c r="I7" s="72"/>
      <c r="J7" s="71"/>
      <c r="K7" s="71"/>
      <c r="N7" s="33"/>
      <c r="O7" s="33"/>
      <c r="P7" s="33"/>
      <c r="R7" s="33"/>
      <c r="S7" s="33"/>
      <c r="T7" s="33"/>
    </row>
    <row r="8" spans="2:20">
      <c r="B8" s="35" t="s">
        <v>3</v>
      </c>
      <c r="C8" s="33"/>
      <c r="D8" s="33"/>
      <c r="H8" s="72"/>
      <c r="I8" s="72"/>
      <c r="J8" s="71"/>
      <c r="K8" s="71"/>
    </row>
    <row r="10" spans="2:20" ht="15.75" thickBot="1">
      <c r="B10" s="9"/>
      <c r="C10" s="9"/>
      <c r="I10" s="39"/>
      <c r="J10" s="33"/>
      <c r="K10" s="10"/>
      <c r="L10" s="10"/>
      <c r="M10" s="39"/>
      <c r="N10" s="33"/>
      <c r="O10" s="33"/>
      <c r="P10" s="39"/>
      <c r="Q10" s="33"/>
      <c r="R10" s="33"/>
    </row>
    <row r="11" spans="2:20" ht="24" thickTop="1" thickBot="1">
      <c r="B11" s="12" t="s">
        <v>4</v>
      </c>
      <c r="C11" s="12" t="s">
        <v>5</v>
      </c>
      <c r="D11" s="40" t="s">
        <v>6</v>
      </c>
      <c r="E11" s="41"/>
      <c r="F11" s="41"/>
      <c r="G11" s="41"/>
      <c r="H11" s="41"/>
      <c r="I11" s="42" t="s">
        <v>7</v>
      </c>
      <c r="J11" s="41"/>
      <c r="K11" s="13" t="s">
        <v>8</v>
      </c>
      <c r="L11" s="13" t="s">
        <v>9</v>
      </c>
      <c r="M11" s="42" t="s">
        <v>10</v>
      </c>
      <c r="N11" s="41"/>
      <c r="O11" s="41"/>
      <c r="P11" s="42" t="s">
        <v>11</v>
      </c>
      <c r="Q11" s="41"/>
      <c r="R11" s="41"/>
    </row>
    <row r="12" spans="2:20" ht="15.75" thickTop="1">
      <c r="B12" s="20"/>
      <c r="C12" s="20"/>
      <c r="D12" s="59" t="s">
        <v>17</v>
      </c>
      <c r="E12" s="60"/>
      <c r="F12" s="60"/>
      <c r="G12" s="60"/>
      <c r="H12" s="60"/>
      <c r="I12" s="61">
        <v>2677790</v>
      </c>
      <c r="J12" s="60"/>
      <c r="K12" s="21">
        <v>2148514.86</v>
      </c>
      <c r="L12" s="21">
        <v>3687200</v>
      </c>
      <c r="M12" s="61">
        <v>3608500</v>
      </c>
      <c r="N12" s="60"/>
      <c r="O12" s="60"/>
      <c r="P12" s="61">
        <v>3604200</v>
      </c>
      <c r="Q12" s="60"/>
      <c r="R12" s="60"/>
    </row>
    <row r="13" spans="2:20" ht="22.5">
      <c r="B13" s="15"/>
      <c r="C13" s="15" t="s">
        <v>70</v>
      </c>
      <c r="D13" s="46" t="s">
        <v>71</v>
      </c>
      <c r="E13" s="33"/>
      <c r="F13" s="33"/>
      <c r="G13" s="33"/>
      <c r="H13" s="33"/>
      <c r="I13" s="47">
        <v>2677790</v>
      </c>
      <c r="J13" s="33"/>
      <c r="K13" s="16">
        <v>2148514.86</v>
      </c>
      <c r="L13" s="16">
        <v>3687200</v>
      </c>
      <c r="M13" s="47">
        <v>3608500</v>
      </c>
      <c r="N13" s="33"/>
      <c r="O13" s="33"/>
      <c r="P13" s="47">
        <v>3604200</v>
      </c>
      <c r="Q13" s="33"/>
      <c r="R13" s="33"/>
    </row>
    <row r="14" spans="2:20" ht="33.75">
      <c r="B14" s="15"/>
      <c r="C14" s="15" t="s">
        <v>72</v>
      </c>
      <c r="D14" s="46" t="s">
        <v>73</v>
      </c>
      <c r="E14" s="33"/>
      <c r="F14" s="33"/>
      <c r="G14" s="33"/>
      <c r="H14" s="33"/>
      <c r="I14" s="47">
        <v>1938700</v>
      </c>
      <c r="J14" s="33"/>
      <c r="K14" s="16">
        <v>1749173.31</v>
      </c>
      <c r="L14" s="16">
        <v>2474400</v>
      </c>
      <c r="M14" s="47">
        <v>2473600</v>
      </c>
      <c r="N14" s="33"/>
      <c r="O14" s="33"/>
      <c r="P14" s="47">
        <v>2473400</v>
      </c>
      <c r="Q14" s="33"/>
      <c r="R14" s="33"/>
    </row>
    <row r="15" spans="2:20">
      <c r="B15" s="15"/>
      <c r="C15" s="15" t="s">
        <v>24</v>
      </c>
      <c r="D15" s="46" t="s">
        <v>25</v>
      </c>
      <c r="E15" s="33"/>
      <c r="F15" s="33"/>
      <c r="G15" s="33"/>
      <c r="H15" s="33"/>
      <c r="I15" s="47">
        <v>34600</v>
      </c>
      <c r="J15" s="33"/>
      <c r="K15" s="16">
        <v>10847.35</v>
      </c>
      <c r="L15" s="16">
        <v>37400</v>
      </c>
      <c r="M15" s="47">
        <v>36600</v>
      </c>
      <c r="N15" s="33"/>
      <c r="O15" s="33"/>
      <c r="P15" s="47">
        <v>36400</v>
      </c>
      <c r="Q15" s="33"/>
      <c r="R15" s="33"/>
    </row>
    <row r="16" spans="2:20">
      <c r="B16" s="15"/>
      <c r="C16" s="15" t="s">
        <v>18</v>
      </c>
      <c r="D16" s="46" t="s">
        <v>19</v>
      </c>
      <c r="E16" s="33"/>
      <c r="F16" s="33"/>
      <c r="G16" s="33"/>
      <c r="H16" s="33"/>
      <c r="I16" s="47">
        <v>34600</v>
      </c>
      <c r="J16" s="33"/>
      <c r="K16" s="16">
        <v>10847.35</v>
      </c>
      <c r="L16" s="16">
        <v>37400</v>
      </c>
      <c r="M16" s="47">
        <v>36600</v>
      </c>
      <c r="N16" s="33"/>
      <c r="O16" s="33"/>
      <c r="P16" s="47">
        <v>36400</v>
      </c>
      <c r="Q16" s="33"/>
      <c r="R16" s="33"/>
    </row>
    <row r="17" spans="2:18">
      <c r="B17" s="15"/>
      <c r="C17" s="15" t="s">
        <v>204</v>
      </c>
      <c r="D17" s="46" t="s">
        <v>205</v>
      </c>
      <c r="E17" s="33"/>
      <c r="F17" s="33"/>
      <c r="G17" s="33"/>
      <c r="H17" s="33"/>
      <c r="I17" s="47">
        <v>34600</v>
      </c>
      <c r="J17" s="33"/>
      <c r="K17" s="16">
        <v>10847.35</v>
      </c>
      <c r="L17" s="16">
        <v>37400</v>
      </c>
      <c r="M17" s="47">
        <v>36600</v>
      </c>
      <c r="N17" s="33"/>
      <c r="O17" s="33"/>
      <c r="P17" s="47">
        <v>36400</v>
      </c>
      <c r="Q17" s="33"/>
      <c r="R17" s="33"/>
    </row>
    <row r="18" spans="2:18">
      <c r="B18" s="15"/>
      <c r="C18" s="15" t="s">
        <v>30</v>
      </c>
      <c r="D18" s="46" t="s">
        <v>31</v>
      </c>
      <c r="E18" s="33"/>
      <c r="F18" s="33"/>
      <c r="G18" s="33"/>
      <c r="H18" s="33"/>
      <c r="I18" s="47">
        <v>124000</v>
      </c>
      <c r="J18" s="33"/>
      <c r="K18" s="16">
        <v>148088.63</v>
      </c>
      <c r="L18" s="16">
        <v>105100</v>
      </c>
      <c r="M18" s="47">
        <v>105100</v>
      </c>
      <c r="N18" s="33"/>
      <c r="O18" s="33"/>
      <c r="P18" s="47">
        <v>105100</v>
      </c>
      <c r="Q18" s="33"/>
      <c r="R18" s="33"/>
    </row>
    <row r="19" spans="2:18">
      <c r="B19" s="15"/>
      <c r="C19" s="15" t="s">
        <v>18</v>
      </c>
      <c r="D19" s="46" t="s">
        <v>19</v>
      </c>
      <c r="E19" s="33"/>
      <c r="F19" s="33"/>
      <c r="G19" s="33"/>
      <c r="H19" s="33"/>
      <c r="I19" s="47">
        <v>124000</v>
      </c>
      <c r="J19" s="33"/>
      <c r="K19" s="16">
        <v>148088.63</v>
      </c>
      <c r="L19" s="16">
        <v>105100</v>
      </c>
      <c r="M19" s="47">
        <v>105100</v>
      </c>
      <c r="N19" s="33"/>
      <c r="O19" s="33"/>
      <c r="P19" s="47">
        <v>105100</v>
      </c>
      <c r="Q19" s="33"/>
      <c r="R19" s="33"/>
    </row>
    <row r="20" spans="2:18">
      <c r="B20" s="15"/>
      <c r="C20" s="15" t="s">
        <v>204</v>
      </c>
      <c r="D20" s="46" t="s">
        <v>205</v>
      </c>
      <c r="E20" s="33"/>
      <c r="F20" s="33"/>
      <c r="G20" s="33"/>
      <c r="H20" s="33"/>
      <c r="I20" s="47">
        <v>124000</v>
      </c>
      <c r="J20" s="33"/>
      <c r="K20" s="16">
        <v>148088.63</v>
      </c>
      <c r="L20" s="16">
        <v>105100</v>
      </c>
      <c r="M20" s="47">
        <v>105100</v>
      </c>
      <c r="N20" s="33"/>
      <c r="O20" s="33"/>
      <c r="P20" s="47">
        <v>105100</v>
      </c>
      <c r="Q20" s="33"/>
      <c r="R20" s="33"/>
    </row>
    <row r="21" spans="2:18">
      <c r="B21" s="15"/>
      <c r="C21" s="15" t="s">
        <v>32</v>
      </c>
      <c r="D21" s="46" t="s">
        <v>33</v>
      </c>
      <c r="E21" s="33"/>
      <c r="F21" s="33"/>
      <c r="G21" s="33"/>
      <c r="H21" s="33"/>
      <c r="I21" s="47">
        <v>36100</v>
      </c>
      <c r="J21" s="33"/>
      <c r="K21" s="16">
        <v>21970.79</v>
      </c>
      <c r="L21" s="16">
        <v>28100</v>
      </c>
      <c r="M21" s="47">
        <v>28100</v>
      </c>
      <c r="N21" s="33"/>
      <c r="O21" s="33"/>
      <c r="P21" s="47">
        <v>28100</v>
      </c>
      <c r="Q21" s="33"/>
      <c r="R21" s="33"/>
    </row>
    <row r="22" spans="2:18">
      <c r="B22" s="15"/>
      <c r="C22" s="15" t="s">
        <v>18</v>
      </c>
      <c r="D22" s="46" t="s">
        <v>19</v>
      </c>
      <c r="E22" s="33"/>
      <c r="F22" s="33"/>
      <c r="G22" s="33"/>
      <c r="H22" s="33"/>
      <c r="I22" s="47">
        <v>36100</v>
      </c>
      <c r="J22" s="33"/>
      <c r="K22" s="16">
        <v>21970.79</v>
      </c>
      <c r="L22" s="16">
        <v>28100</v>
      </c>
      <c r="M22" s="47">
        <v>28100</v>
      </c>
      <c r="N22" s="33"/>
      <c r="O22" s="33"/>
      <c r="P22" s="47">
        <v>28100</v>
      </c>
      <c r="Q22" s="33"/>
      <c r="R22" s="33"/>
    </row>
    <row r="23" spans="2:18">
      <c r="B23" s="15"/>
      <c r="C23" s="15" t="s">
        <v>204</v>
      </c>
      <c r="D23" s="46" t="s">
        <v>205</v>
      </c>
      <c r="E23" s="33"/>
      <c r="F23" s="33"/>
      <c r="G23" s="33"/>
      <c r="H23" s="33"/>
      <c r="I23" s="47">
        <v>36100</v>
      </c>
      <c r="J23" s="33"/>
      <c r="K23" s="16">
        <v>21970.79</v>
      </c>
      <c r="L23" s="16">
        <v>28100</v>
      </c>
      <c r="M23" s="47">
        <v>28100</v>
      </c>
      <c r="N23" s="33"/>
      <c r="O23" s="33"/>
      <c r="P23" s="47">
        <v>28100</v>
      </c>
      <c r="Q23" s="33"/>
      <c r="R23" s="33"/>
    </row>
    <row r="24" spans="2:18">
      <c r="B24" s="15"/>
      <c r="C24" s="15" t="s">
        <v>38</v>
      </c>
      <c r="D24" s="46" t="s">
        <v>39</v>
      </c>
      <c r="E24" s="33"/>
      <c r="F24" s="33"/>
      <c r="G24" s="33"/>
      <c r="H24" s="33"/>
      <c r="I24" s="47">
        <v>24200</v>
      </c>
      <c r="J24" s="33"/>
      <c r="K24" s="16">
        <v>12490.38</v>
      </c>
      <c r="L24" s="16">
        <v>24200</v>
      </c>
      <c r="M24" s="47">
        <v>24200</v>
      </c>
      <c r="N24" s="33"/>
      <c r="O24" s="33"/>
      <c r="P24" s="47">
        <v>24200</v>
      </c>
      <c r="Q24" s="33"/>
      <c r="R24" s="33"/>
    </row>
    <row r="25" spans="2:18">
      <c r="B25" s="15"/>
      <c r="C25" s="15" t="s">
        <v>18</v>
      </c>
      <c r="D25" s="46" t="s">
        <v>19</v>
      </c>
      <c r="E25" s="33"/>
      <c r="F25" s="33"/>
      <c r="G25" s="33"/>
      <c r="H25" s="33"/>
      <c r="I25" s="47">
        <v>24200</v>
      </c>
      <c r="J25" s="33"/>
      <c r="K25" s="16">
        <v>12490.38</v>
      </c>
      <c r="L25" s="16">
        <v>24200</v>
      </c>
      <c r="M25" s="47">
        <v>24200</v>
      </c>
      <c r="N25" s="33"/>
      <c r="O25" s="33"/>
      <c r="P25" s="47">
        <v>24200</v>
      </c>
      <c r="Q25" s="33"/>
      <c r="R25" s="33"/>
    </row>
    <row r="26" spans="2:18">
      <c r="B26" s="15"/>
      <c r="C26" s="15" t="s">
        <v>204</v>
      </c>
      <c r="D26" s="46" t="s">
        <v>205</v>
      </c>
      <c r="E26" s="33"/>
      <c r="F26" s="33"/>
      <c r="G26" s="33"/>
      <c r="H26" s="33"/>
      <c r="I26" s="47">
        <v>24200</v>
      </c>
      <c r="J26" s="33"/>
      <c r="K26" s="16">
        <v>12490.38</v>
      </c>
      <c r="L26" s="16">
        <v>24200</v>
      </c>
      <c r="M26" s="47">
        <v>24200</v>
      </c>
      <c r="N26" s="33"/>
      <c r="O26" s="33"/>
      <c r="P26" s="47">
        <v>24200</v>
      </c>
      <c r="Q26" s="33"/>
      <c r="R26" s="33"/>
    </row>
    <row r="27" spans="2:18">
      <c r="B27" s="15"/>
      <c r="C27" s="15" t="s">
        <v>42</v>
      </c>
      <c r="D27" s="46" t="s">
        <v>43</v>
      </c>
      <c r="E27" s="33"/>
      <c r="F27" s="33"/>
      <c r="G27" s="33"/>
      <c r="H27" s="33"/>
      <c r="I27" s="47">
        <v>1710600</v>
      </c>
      <c r="J27" s="33"/>
      <c r="K27" s="16">
        <v>1550122.49</v>
      </c>
      <c r="L27" s="16">
        <v>2270400</v>
      </c>
      <c r="M27" s="47">
        <v>2270400</v>
      </c>
      <c r="N27" s="33"/>
      <c r="O27" s="33"/>
      <c r="P27" s="47">
        <v>2270400</v>
      </c>
      <c r="Q27" s="33"/>
      <c r="R27" s="33"/>
    </row>
    <row r="28" spans="2:18">
      <c r="B28" s="15"/>
      <c r="C28" s="15" t="s">
        <v>18</v>
      </c>
      <c r="D28" s="46" t="s">
        <v>19</v>
      </c>
      <c r="E28" s="33"/>
      <c r="F28" s="33"/>
      <c r="G28" s="33"/>
      <c r="H28" s="33"/>
      <c r="I28" s="47">
        <v>1710600</v>
      </c>
      <c r="J28" s="33"/>
      <c r="K28" s="16">
        <v>1550122.49</v>
      </c>
      <c r="L28" s="16">
        <v>2270400</v>
      </c>
      <c r="M28" s="47">
        <v>2270400</v>
      </c>
      <c r="N28" s="33"/>
      <c r="O28" s="33"/>
      <c r="P28" s="47">
        <v>2270400</v>
      </c>
      <c r="Q28" s="33"/>
      <c r="R28" s="33"/>
    </row>
    <row r="29" spans="2:18">
      <c r="B29" s="15"/>
      <c r="C29" s="15" t="s">
        <v>202</v>
      </c>
      <c r="D29" s="46" t="s">
        <v>203</v>
      </c>
      <c r="E29" s="33"/>
      <c r="F29" s="33"/>
      <c r="G29" s="33"/>
      <c r="H29" s="33"/>
      <c r="I29" s="47">
        <v>1671000</v>
      </c>
      <c r="J29" s="33"/>
      <c r="K29" s="16">
        <v>1460901.99</v>
      </c>
      <c r="L29" s="16">
        <v>2230800</v>
      </c>
      <c r="M29" s="47">
        <v>2230800</v>
      </c>
      <c r="N29" s="33"/>
      <c r="O29" s="33"/>
      <c r="P29" s="47">
        <v>2230800</v>
      </c>
      <c r="Q29" s="33"/>
      <c r="R29" s="33"/>
    </row>
    <row r="30" spans="2:18">
      <c r="B30" s="15"/>
      <c r="C30" s="15" t="s">
        <v>204</v>
      </c>
      <c r="D30" s="46" t="s">
        <v>205</v>
      </c>
      <c r="E30" s="33"/>
      <c r="F30" s="33"/>
      <c r="G30" s="33"/>
      <c r="H30" s="33"/>
      <c r="I30" s="47">
        <v>39600</v>
      </c>
      <c r="J30" s="33"/>
      <c r="K30" s="16">
        <v>89220.5</v>
      </c>
      <c r="L30" s="16">
        <v>39600</v>
      </c>
      <c r="M30" s="47">
        <v>39600</v>
      </c>
      <c r="N30" s="33"/>
      <c r="O30" s="33"/>
      <c r="P30" s="47">
        <v>39600</v>
      </c>
      <c r="Q30" s="33"/>
      <c r="R30" s="33"/>
    </row>
    <row r="31" spans="2:18">
      <c r="B31" s="15"/>
      <c r="C31" s="15" t="s">
        <v>52</v>
      </c>
      <c r="D31" s="46" t="s">
        <v>53</v>
      </c>
      <c r="E31" s="33"/>
      <c r="F31" s="33"/>
      <c r="G31" s="33"/>
      <c r="H31" s="33"/>
      <c r="I31" s="47">
        <v>0</v>
      </c>
      <c r="J31" s="33"/>
      <c r="K31" s="16">
        <v>0</v>
      </c>
      <c r="L31" s="16">
        <v>0</v>
      </c>
      <c r="M31" s="47">
        <v>0</v>
      </c>
      <c r="N31" s="33"/>
      <c r="O31" s="33"/>
      <c r="P31" s="47">
        <v>0</v>
      </c>
      <c r="Q31" s="33"/>
      <c r="R31" s="33"/>
    </row>
    <row r="32" spans="2:18">
      <c r="B32" s="15"/>
      <c r="C32" s="15" t="s">
        <v>18</v>
      </c>
      <c r="D32" s="46" t="s">
        <v>19</v>
      </c>
      <c r="E32" s="33"/>
      <c r="F32" s="33"/>
      <c r="G32" s="33"/>
      <c r="H32" s="33"/>
      <c r="I32" s="47">
        <v>0</v>
      </c>
      <c r="J32" s="33"/>
      <c r="K32" s="16">
        <v>0</v>
      </c>
      <c r="L32" s="16">
        <v>0</v>
      </c>
      <c r="M32" s="47">
        <v>0</v>
      </c>
      <c r="N32" s="33"/>
      <c r="O32" s="33"/>
      <c r="P32" s="47">
        <v>0</v>
      </c>
      <c r="Q32" s="33"/>
      <c r="R32" s="33"/>
    </row>
    <row r="33" spans="2:18">
      <c r="B33" s="15"/>
      <c r="C33" s="15" t="s">
        <v>202</v>
      </c>
      <c r="D33" s="46" t="s">
        <v>203</v>
      </c>
      <c r="E33" s="33"/>
      <c r="F33" s="33"/>
      <c r="G33" s="33"/>
      <c r="H33" s="33"/>
      <c r="I33" s="47">
        <v>0</v>
      </c>
      <c r="J33" s="33"/>
      <c r="K33" s="16">
        <v>0</v>
      </c>
      <c r="L33" s="16">
        <v>0</v>
      </c>
      <c r="M33" s="47">
        <v>0</v>
      </c>
      <c r="N33" s="33"/>
      <c r="O33" s="33"/>
      <c r="P33" s="47">
        <v>0</v>
      </c>
      <c r="Q33" s="33"/>
      <c r="R33" s="33"/>
    </row>
    <row r="34" spans="2:18">
      <c r="B34" s="15"/>
      <c r="C34" s="15" t="s">
        <v>204</v>
      </c>
      <c r="D34" s="46" t="s">
        <v>205</v>
      </c>
      <c r="E34" s="33"/>
      <c r="F34" s="33"/>
      <c r="G34" s="33"/>
      <c r="H34" s="33"/>
      <c r="I34" s="47">
        <v>0</v>
      </c>
      <c r="J34" s="33"/>
      <c r="K34" s="16">
        <v>0</v>
      </c>
      <c r="L34" s="16">
        <v>0</v>
      </c>
      <c r="M34" s="47">
        <v>0</v>
      </c>
      <c r="N34" s="33"/>
      <c r="O34" s="33"/>
      <c r="P34" s="47">
        <v>0</v>
      </c>
      <c r="Q34" s="33"/>
      <c r="R34" s="33"/>
    </row>
    <row r="35" spans="2:18">
      <c r="B35" s="15"/>
      <c r="C35" s="15" t="s">
        <v>56</v>
      </c>
      <c r="D35" s="46" t="s">
        <v>57</v>
      </c>
      <c r="E35" s="33"/>
      <c r="F35" s="33"/>
      <c r="G35" s="33"/>
      <c r="H35" s="33"/>
      <c r="I35" s="47">
        <v>0</v>
      </c>
      <c r="J35" s="33"/>
      <c r="K35" s="16">
        <v>0</v>
      </c>
      <c r="L35" s="16">
        <v>0</v>
      </c>
      <c r="M35" s="47">
        <v>0</v>
      </c>
      <c r="N35" s="33"/>
      <c r="O35" s="33"/>
      <c r="P35" s="47">
        <v>0</v>
      </c>
      <c r="Q35" s="33"/>
      <c r="R35" s="33"/>
    </row>
    <row r="36" spans="2:18">
      <c r="B36" s="15"/>
      <c r="C36" s="15" t="s">
        <v>18</v>
      </c>
      <c r="D36" s="46" t="s">
        <v>19</v>
      </c>
      <c r="E36" s="33"/>
      <c r="F36" s="33"/>
      <c r="G36" s="33"/>
      <c r="H36" s="33"/>
      <c r="I36" s="47">
        <v>0</v>
      </c>
      <c r="J36" s="33"/>
      <c r="K36" s="16">
        <v>0</v>
      </c>
      <c r="L36" s="16">
        <v>0</v>
      </c>
      <c r="M36" s="47">
        <v>0</v>
      </c>
      <c r="N36" s="33"/>
      <c r="O36" s="33"/>
      <c r="P36" s="47">
        <v>0</v>
      </c>
      <c r="Q36" s="33"/>
      <c r="R36" s="33"/>
    </row>
    <row r="37" spans="2:18">
      <c r="B37" s="15"/>
      <c r="C37" s="15" t="s">
        <v>202</v>
      </c>
      <c r="D37" s="46" t="s">
        <v>203</v>
      </c>
      <c r="E37" s="33"/>
      <c r="F37" s="33"/>
      <c r="G37" s="33"/>
      <c r="H37" s="33"/>
      <c r="I37" s="47">
        <v>0</v>
      </c>
      <c r="J37" s="33"/>
      <c r="K37" s="16">
        <v>0</v>
      </c>
      <c r="L37" s="16">
        <v>0</v>
      </c>
      <c r="M37" s="47">
        <v>0</v>
      </c>
      <c r="N37" s="33"/>
      <c r="O37" s="33"/>
      <c r="P37" s="47">
        <v>0</v>
      </c>
      <c r="Q37" s="33"/>
      <c r="R37" s="33"/>
    </row>
    <row r="38" spans="2:18">
      <c r="B38" s="15"/>
      <c r="C38" s="15" t="s">
        <v>204</v>
      </c>
      <c r="D38" s="46" t="s">
        <v>205</v>
      </c>
      <c r="E38" s="33"/>
      <c r="F38" s="33"/>
      <c r="G38" s="33"/>
      <c r="H38" s="33"/>
      <c r="I38" s="47">
        <v>0</v>
      </c>
      <c r="J38" s="33"/>
      <c r="K38" s="16">
        <v>0</v>
      </c>
      <c r="L38" s="16">
        <v>0</v>
      </c>
      <c r="M38" s="47">
        <v>0</v>
      </c>
      <c r="N38" s="33"/>
      <c r="O38" s="33"/>
      <c r="P38" s="47">
        <v>0</v>
      </c>
      <c r="Q38" s="33"/>
      <c r="R38" s="33"/>
    </row>
    <row r="39" spans="2:18">
      <c r="B39" s="15"/>
      <c r="C39" s="15" t="s">
        <v>62</v>
      </c>
      <c r="D39" s="46" t="s">
        <v>63</v>
      </c>
      <c r="E39" s="33"/>
      <c r="F39" s="33"/>
      <c r="G39" s="33"/>
      <c r="H39" s="33"/>
      <c r="I39" s="47">
        <v>9200</v>
      </c>
      <c r="J39" s="33"/>
      <c r="K39" s="16">
        <v>5653.67</v>
      </c>
      <c r="L39" s="16">
        <v>9200</v>
      </c>
      <c r="M39" s="47">
        <v>9200</v>
      </c>
      <c r="N39" s="33"/>
      <c r="O39" s="33"/>
      <c r="P39" s="47">
        <v>9200</v>
      </c>
      <c r="Q39" s="33"/>
      <c r="R39" s="33"/>
    </row>
    <row r="40" spans="2:18">
      <c r="B40" s="15"/>
      <c r="C40" s="15" t="s">
        <v>18</v>
      </c>
      <c r="D40" s="46" t="s">
        <v>19</v>
      </c>
      <c r="E40" s="33"/>
      <c r="F40" s="33"/>
      <c r="G40" s="33"/>
      <c r="H40" s="33"/>
      <c r="I40" s="47">
        <v>9200</v>
      </c>
      <c r="J40" s="33"/>
      <c r="K40" s="16">
        <v>5653.67</v>
      </c>
      <c r="L40" s="16">
        <v>9200</v>
      </c>
      <c r="M40" s="47">
        <v>9200</v>
      </c>
      <c r="N40" s="33"/>
      <c r="O40" s="33"/>
      <c r="P40" s="47">
        <v>9200</v>
      </c>
      <c r="Q40" s="33"/>
      <c r="R40" s="33"/>
    </row>
    <row r="41" spans="2:18">
      <c r="B41" s="15"/>
      <c r="C41" s="15" t="s">
        <v>204</v>
      </c>
      <c r="D41" s="46" t="s">
        <v>205</v>
      </c>
      <c r="E41" s="33"/>
      <c r="F41" s="33"/>
      <c r="G41" s="33"/>
      <c r="H41" s="33"/>
      <c r="I41" s="47">
        <v>9200</v>
      </c>
      <c r="J41" s="33"/>
      <c r="K41" s="16">
        <v>5653.67</v>
      </c>
      <c r="L41" s="16">
        <v>9200</v>
      </c>
      <c r="M41" s="47">
        <v>9200</v>
      </c>
      <c r="N41" s="33"/>
      <c r="O41" s="33"/>
      <c r="P41" s="47">
        <v>9200</v>
      </c>
      <c r="Q41" s="33"/>
      <c r="R41" s="33"/>
    </row>
    <row r="42" spans="2:18" ht="33.75">
      <c r="B42" s="15"/>
      <c r="C42" s="15" t="s">
        <v>142</v>
      </c>
      <c r="D42" s="46" t="s">
        <v>143</v>
      </c>
      <c r="E42" s="33"/>
      <c r="F42" s="33"/>
      <c r="G42" s="33"/>
      <c r="H42" s="33"/>
      <c r="I42" s="47">
        <v>250400</v>
      </c>
      <c r="J42" s="33"/>
      <c r="K42" s="16">
        <v>197731.68</v>
      </c>
      <c r="L42" s="16">
        <v>239200</v>
      </c>
      <c r="M42" s="47">
        <v>235200</v>
      </c>
      <c r="N42" s="33"/>
      <c r="O42" s="33"/>
      <c r="P42" s="47">
        <v>234300</v>
      </c>
      <c r="Q42" s="33"/>
      <c r="R42" s="33"/>
    </row>
    <row r="43" spans="2:18">
      <c r="B43" s="15"/>
      <c r="C43" s="15" t="s">
        <v>24</v>
      </c>
      <c r="D43" s="46" t="s">
        <v>25</v>
      </c>
      <c r="E43" s="33"/>
      <c r="F43" s="33"/>
      <c r="G43" s="33"/>
      <c r="H43" s="33"/>
      <c r="I43" s="47">
        <v>206400</v>
      </c>
      <c r="J43" s="33"/>
      <c r="K43" s="16">
        <v>145206.29999999999</v>
      </c>
      <c r="L43" s="16">
        <v>195200</v>
      </c>
      <c r="M43" s="47">
        <v>191200</v>
      </c>
      <c r="N43" s="33"/>
      <c r="O43" s="33"/>
      <c r="P43" s="47">
        <v>190300</v>
      </c>
      <c r="Q43" s="33"/>
      <c r="R43" s="33"/>
    </row>
    <row r="44" spans="2:18">
      <c r="B44" s="15"/>
      <c r="C44" s="15" t="s">
        <v>18</v>
      </c>
      <c r="D44" s="46" t="s">
        <v>19</v>
      </c>
      <c r="E44" s="33"/>
      <c r="F44" s="33"/>
      <c r="G44" s="33"/>
      <c r="H44" s="33"/>
      <c r="I44" s="47">
        <v>206400</v>
      </c>
      <c r="J44" s="33"/>
      <c r="K44" s="16">
        <v>145206.29999999999</v>
      </c>
      <c r="L44" s="16">
        <v>195200</v>
      </c>
      <c r="M44" s="47">
        <v>191200</v>
      </c>
      <c r="N44" s="33"/>
      <c r="O44" s="33"/>
      <c r="P44" s="47">
        <v>190300</v>
      </c>
      <c r="Q44" s="33"/>
      <c r="R44" s="33"/>
    </row>
    <row r="45" spans="2:18">
      <c r="B45" s="15"/>
      <c r="C45" s="15" t="s">
        <v>202</v>
      </c>
      <c r="D45" s="46" t="s">
        <v>203</v>
      </c>
      <c r="E45" s="33"/>
      <c r="F45" s="33"/>
      <c r="G45" s="33"/>
      <c r="H45" s="33"/>
      <c r="I45" s="47">
        <v>199000</v>
      </c>
      <c r="J45" s="33"/>
      <c r="K45" s="16">
        <v>137739.57999999999</v>
      </c>
      <c r="L45" s="16">
        <v>189800</v>
      </c>
      <c r="M45" s="47">
        <v>185900</v>
      </c>
      <c r="N45" s="33"/>
      <c r="O45" s="33"/>
      <c r="P45" s="47">
        <v>185000</v>
      </c>
      <c r="Q45" s="33"/>
      <c r="R45" s="33"/>
    </row>
    <row r="46" spans="2:18">
      <c r="B46" s="15"/>
      <c r="C46" s="15" t="s">
        <v>204</v>
      </c>
      <c r="D46" s="46" t="s">
        <v>205</v>
      </c>
      <c r="E46" s="33"/>
      <c r="F46" s="33"/>
      <c r="G46" s="33"/>
      <c r="H46" s="33"/>
      <c r="I46" s="47">
        <v>7400</v>
      </c>
      <c r="J46" s="33"/>
      <c r="K46" s="16">
        <v>7466.72</v>
      </c>
      <c r="L46" s="16">
        <v>5400</v>
      </c>
      <c r="M46" s="47">
        <v>5300</v>
      </c>
      <c r="N46" s="33"/>
      <c r="O46" s="33"/>
      <c r="P46" s="47">
        <v>5300</v>
      </c>
      <c r="Q46" s="33"/>
      <c r="R46" s="33"/>
    </row>
    <row r="47" spans="2:18">
      <c r="B47" s="15"/>
      <c r="C47" s="15" t="s">
        <v>38</v>
      </c>
      <c r="D47" s="46" t="s">
        <v>39</v>
      </c>
      <c r="E47" s="33"/>
      <c r="F47" s="33"/>
      <c r="G47" s="33"/>
      <c r="H47" s="33"/>
      <c r="I47" s="47">
        <v>44000</v>
      </c>
      <c r="J47" s="33"/>
      <c r="K47" s="16">
        <v>52525.38</v>
      </c>
      <c r="L47" s="16">
        <v>44000</v>
      </c>
      <c r="M47" s="47">
        <v>44000</v>
      </c>
      <c r="N47" s="33"/>
      <c r="O47" s="33"/>
      <c r="P47" s="47">
        <v>44000</v>
      </c>
      <c r="Q47" s="33"/>
      <c r="R47" s="33"/>
    </row>
    <row r="48" spans="2:18">
      <c r="B48" s="15"/>
      <c r="C48" s="15" t="s">
        <v>18</v>
      </c>
      <c r="D48" s="46" t="s">
        <v>19</v>
      </c>
      <c r="E48" s="33"/>
      <c r="F48" s="33"/>
      <c r="G48" s="33"/>
      <c r="H48" s="33"/>
      <c r="I48" s="47">
        <v>44000</v>
      </c>
      <c r="J48" s="33"/>
      <c r="K48" s="16">
        <v>52525.38</v>
      </c>
      <c r="L48" s="16">
        <v>44000</v>
      </c>
      <c r="M48" s="47">
        <v>44000</v>
      </c>
      <c r="N48" s="33"/>
      <c r="O48" s="33"/>
      <c r="P48" s="47">
        <v>44000</v>
      </c>
      <c r="Q48" s="33"/>
      <c r="R48" s="33"/>
    </row>
    <row r="49" spans="2:18">
      <c r="B49" s="15"/>
      <c r="C49" s="15" t="s">
        <v>202</v>
      </c>
      <c r="D49" s="46" t="s">
        <v>203</v>
      </c>
      <c r="E49" s="33"/>
      <c r="F49" s="33"/>
      <c r="G49" s="33"/>
      <c r="H49" s="33"/>
      <c r="I49" s="47">
        <v>44000</v>
      </c>
      <c r="J49" s="33"/>
      <c r="K49" s="16">
        <v>52525.38</v>
      </c>
      <c r="L49" s="16">
        <v>44000</v>
      </c>
      <c r="M49" s="47">
        <v>44000</v>
      </c>
      <c r="N49" s="33"/>
      <c r="O49" s="33"/>
      <c r="P49" s="47">
        <v>44000</v>
      </c>
      <c r="Q49" s="33"/>
      <c r="R49" s="33"/>
    </row>
    <row r="50" spans="2:18" ht="33.75">
      <c r="B50" s="15"/>
      <c r="C50" s="15" t="s">
        <v>148</v>
      </c>
      <c r="D50" s="46" t="s">
        <v>149</v>
      </c>
      <c r="E50" s="33"/>
      <c r="F50" s="33"/>
      <c r="G50" s="33"/>
      <c r="H50" s="33"/>
      <c r="I50" s="47">
        <v>206200</v>
      </c>
      <c r="J50" s="33"/>
      <c r="K50" s="16">
        <v>78246.37</v>
      </c>
      <c r="L50" s="16">
        <v>206200</v>
      </c>
      <c r="M50" s="47">
        <v>205600</v>
      </c>
      <c r="N50" s="33"/>
      <c r="O50" s="33"/>
      <c r="P50" s="47">
        <v>205500</v>
      </c>
      <c r="Q50" s="33"/>
      <c r="R50" s="33"/>
    </row>
    <row r="51" spans="2:18">
      <c r="B51" s="15"/>
      <c r="C51" s="15" t="s">
        <v>24</v>
      </c>
      <c r="D51" s="46" t="s">
        <v>25</v>
      </c>
      <c r="E51" s="33"/>
      <c r="F51" s="33"/>
      <c r="G51" s="33"/>
      <c r="H51" s="33"/>
      <c r="I51" s="47">
        <v>27300</v>
      </c>
      <c r="J51" s="33"/>
      <c r="K51" s="16">
        <v>23144.44</v>
      </c>
      <c r="L51" s="16">
        <v>27300</v>
      </c>
      <c r="M51" s="47">
        <v>26700</v>
      </c>
      <c r="N51" s="33"/>
      <c r="O51" s="33"/>
      <c r="P51" s="47">
        <v>26600</v>
      </c>
      <c r="Q51" s="33"/>
      <c r="R51" s="33"/>
    </row>
    <row r="52" spans="2:18">
      <c r="B52" s="15"/>
      <c r="C52" s="15" t="s">
        <v>18</v>
      </c>
      <c r="D52" s="46" t="s">
        <v>19</v>
      </c>
      <c r="E52" s="33"/>
      <c r="F52" s="33"/>
      <c r="G52" s="33"/>
      <c r="H52" s="33"/>
      <c r="I52" s="47">
        <v>27300</v>
      </c>
      <c r="J52" s="33"/>
      <c r="K52" s="16">
        <v>23144.44</v>
      </c>
      <c r="L52" s="16">
        <v>27300</v>
      </c>
      <c r="M52" s="47">
        <v>26700</v>
      </c>
      <c r="N52" s="33"/>
      <c r="O52" s="33"/>
      <c r="P52" s="47">
        <v>26600</v>
      </c>
      <c r="Q52" s="33"/>
      <c r="R52" s="33"/>
    </row>
    <row r="53" spans="2:18">
      <c r="B53" s="15"/>
      <c r="C53" s="15" t="s">
        <v>204</v>
      </c>
      <c r="D53" s="46" t="s">
        <v>205</v>
      </c>
      <c r="E53" s="33"/>
      <c r="F53" s="33"/>
      <c r="G53" s="33"/>
      <c r="H53" s="33"/>
      <c r="I53" s="47">
        <v>27300</v>
      </c>
      <c r="J53" s="33"/>
      <c r="K53" s="16">
        <v>23144.44</v>
      </c>
      <c r="L53" s="16">
        <v>27300</v>
      </c>
      <c r="M53" s="47">
        <v>26700</v>
      </c>
      <c r="N53" s="33"/>
      <c r="O53" s="33"/>
      <c r="P53" s="47">
        <v>26600</v>
      </c>
      <c r="Q53" s="33"/>
      <c r="R53" s="33"/>
    </row>
    <row r="54" spans="2:18">
      <c r="B54" s="15"/>
      <c r="C54" s="15" t="s">
        <v>38</v>
      </c>
      <c r="D54" s="46" t="s">
        <v>39</v>
      </c>
      <c r="E54" s="33"/>
      <c r="F54" s="33"/>
      <c r="G54" s="33"/>
      <c r="H54" s="33"/>
      <c r="I54" s="47">
        <v>50700</v>
      </c>
      <c r="J54" s="33"/>
      <c r="K54" s="16">
        <v>5259.14</v>
      </c>
      <c r="L54" s="16">
        <v>50700</v>
      </c>
      <c r="M54" s="47">
        <v>50700</v>
      </c>
      <c r="N54" s="33"/>
      <c r="O54" s="33"/>
      <c r="P54" s="47">
        <v>50700</v>
      </c>
      <c r="Q54" s="33"/>
      <c r="R54" s="33"/>
    </row>
    <row r="55" spans="2:18">
      <c r="B55" s="15"/>
      <c r="C55" s="15" t="s">
        <v>18</v>
      </c>
      <c r="D55" s="46" t="s">
        <v>19</v>
      </c>
      <c r="E55" s="33"/>
      <c r="F55" s="33"/>
      <c r="G55" s="33"/>
      <c r="H55" s="33"/>
      <c r="I55" s="47">
        <v>50700</v>
      </c>
      <c r="J55" s="33"/>
      <c r="K55" s="16">
        <v>5259.14</v>
      </c>
      <c r="L55" s="16">
        <v>50700</v>
      </c>
      <c r="M55" s="47">
        <v>50700</v>
      </c>
      <c r="N55" s="33"/>
      <c r="O55" s="33"/>
      <c r="P55" s="47">
        <v>50700</v>
      </c>
      <c r="Q55" s="33"/>
      <c r="R55" s="33"/>
    </row>
    <row r="56" spans="2:18">
      <c r="B56" s="15"/>
      <c r="C56" s="15" t="s">
        <v>204</v>
      </c>
      <c r="D56" s="46" t="s">
        <v>205</v>
      </c>
      <c r="E56" s="33"/>
      <c r="F56" s="33"/>
      <c r="G56" s="33"/>
      <c r="H56" s="33"/>
      <c r="I56" s="47">
        <v>50700</v>
      </c>
      <c r="J56" s="33"/>
      <c r="K56" s="16">
        <v>5259.14</v>
      </c>
      <c r="L56" s="16">
        <v>50700</v>
      </c>
      <c r="M56" s="47">
        <v>50700</v>
      </c>
      <c r="N56" s="33"/>
      <c r="O56" s="33"/>
      <c r="P56" s="47">
        <v>50700</v>
      </c>
      <c r="Q56" s="33"/>
      <c r="R56" s="33"/>
    </row>
    <row r="57" spans="2:18">
      <c r="B57" s="15"/>
      <c r="C57" s="15" t="s">
        <v>42</v>
      </c>
      <c r="D57" s="46" t="s">
        <v>43</v>
      </c>
      <c r="E57" s="33"/>
      <c r="F57" s="33"/>
      <c r="G57" s="33"/>
      <c r="H57" s="33"/>
      <c r="I57" s="47">
        <v>128200</v>
      </c>
      <c r="J57" s="33"/>
      <c r="K57" s="16">
        <v>49842.79</v>
      </c>
      <c r="L57" s="16">
        <v>128200</v>
      </c>
      <c r="M57" s="47">
        <v>128200</v>
      </c>
      <c r="N57" s="33"/>
      <c r="O57" s="33"/>
      <c r="P57" s="47">
        <v>128200</v>
      </c>
      <c r="Q57" s="33"/>
      <c r="R57" s="33"/>
    </row>
    <row r="58" spans="2:18">
      <c r="B58" s="15"/>
      <c r="C58" s="15" t="s">
        <v>18</v>
      </c>
      <c r="D58" s="46" t="s">
        <v>19</v>
      </c>
      <c r="E58" s="33"/>
      <c r="F58" s="33"/>
      <c r="G58" s="33"/>
      <c r="H58" s="33"/>
      <c r="I58" s="47">
        <v>128200</v>
      </c>
      <c r="J58" s="33"/>
      <c r="K58" s="16">
        <v>49842.79</v>
      </c>
      <c r="L58" s="16">
        <v>128200</v>
      </c>
      <c r="M58" s="47">
        <v>128200</v>
      </c>
      <c r="N58" s="33"/>
      <c r="O58" s="33"/>
      <c r="P58" s="47">
        <v>128200</v>
      </c>
      <c r="Q58" s="33"/>
      <c r="R58" s="33"/>
    </row>
    <row r="59" spans="2:18">
      <c r="B59" s="15"/>
      <c r="C59" s="15" t="s">
        <v>204</v>
      </c>
      <c r="D59" s="46" t="s">
        <v>205</v>
      </c>
      <c r="E59" s="33"/>
      <c r="F59" s="33"/>
      <c r="G59" s="33"/>
      <c r="H59" s="33"/>
      <c r="I59" s="47">
        <v>128200</v>
      </c>
      <c r="J59" s="33"/>
      <c r="K59" s="16">
        <v>49842.79</v>
      </c>
      <c r="L59" s="16">
        <v>128200</v>
      </c>
      <c r="M59" s="47">
        <v>128200</v>
      </c>
      <c r="N59" s="33"/>
      <c r="O59" s="33"/>
      <c r="P59" s="47">
        <v>128200</v>
      </c>
      <c r="Q59" s="33"/>
      <c r="R59" s="33"/>
    </row>
    <row r="60" spans="2:18" ht="33.75">
      <c r="B60" s="15"/>
      <c r="C60" s="15" t="s">
        <v>153</v>
      </c>
      <c r="D60" s="46" t="s">
        <v>154</v>
      </c>
      <c r="E60" s="33"/>
      <c r="F60" s="33"/>
      <c r="G60" s="33"/>
      <c r="H60" s="33"/>
      <c r="I60" s="47">
        <v>6400</v>
      </c>
      <c r="J60" s="33"/>
      <c r="K60" s="16">
        <v>4011.19</v>
      </c>
      <c r="L60" s="16">
        <v>8400</v>
      </c>
      <c r="M60" s="47">
        <v>8200</v>
      </c>
      <c r="N60" s="33"/>
      <c r="O60" s="33"/>
      <c r="P60" s="47">
        <v>8200</v>
      </c>
      <c r="Q60" s="33"/>
      <c r="R60" s="33"/>
    </row>
    <row r="61" spans="2:18">
      <c r="B61" s="15"/>
      <c r="C61" s="15" t="s">
        <v>24</v>
      </c>
      <c r="D61" s="46" t="s">
        <v>25</v>
      </c>
      <c r="E61" s="33"/>
      <c r="F61" s="33"/>
      <c r="G61" s="33"/>
      <c r="H61" s="33"/>
      <c r="I61" s="47">
        <v>6400</v>
      </c>
      <c r="J61" s="33"/>
      <c r="K61" s="16">
        <v>4011.19</v>
      </c>
      <c r="L61" s="16">
        <v>8400</v>
      </c>
      <c r="M61" s="47">
        <v>8200</v>
      </c>
      <c r="N61" s="33"/>
      <c r="O61" s="33"/>
      <c r="P61" s="47">
        <v>8200</v>
      </c>
      <c r="Q61" s="33"/>
      <c r="R61" s="33"/>
    </row>
    <row r="62" spans="2:18">
      <c r="B62" s="15"/>
      <c r="C62" s="15" t="s">
        <v>18</v>
      </c>
      <c r="D62" s="46" t="s">
        <v>19</v>
      </c>
      <c r="E62" s="33"/>
      <c r="F62" s="33"/>
      <c r="G62" s="33"/>
      <c r="H62" s="33"/>
      <c r="I62" s="47">
        <v>6400</v>
      </c>
      <c r="J62" s="33"/>
      <c r="K62" s="16">
        <v>4011.19</v>
      </c>
      <c r="L62" s="16">
        <v>8400</v>
      </c>
      <c r="M62" s="47">
        <v>8200</v>
      </c>
      <c r="N62" s="33"/>
      <c r="O62" s="33"/>
      <c r="P62" s="47">
        <v>8200</v>
      </c>
      <c r="Q62" s="33"/>
      <c r="R62" s="33"/>
    </row>
    <row r="63" spans="2:18">
      <c r="B63" s="15"/>
      <c r="C63" s="15" t="s">
        <v>202</v>
      </c>
      <c r="D63" s="46" t="s">
        <v>203</v>
      </c>
      <c r="E63" s="33"/>
      <c r="F63" s="33"/>
      <c r="G63" s="33"/>
      <c r="H63" s="33"/>
      <c r="I63" s="47">
        <v>0</v>
      </c>
      <c r="J63" s="33"/>
      <c r="K63" s="16">
        <v>398.72</v>
      </c>
      <c r="L63" s="16">
        <v>0</v>
      </c>
      <c r="M63" s="47">
        <v>0</v>
      </c>
      <c r="N63" s="33"/>
      <c r="O63" s="33"/>
      <c r="P63" s="47">
        <v>0</v>
      </c>
      <c r="Q63" s="33"/>
      <c r="R63" s="33"/>
    </row>
    <row r="64" spans="2:18">
      <c r="B64" s="15"/>
      <c r="C64" s="15" t="s">
        <v>204</v>
      </c>
      <c r="D64" s="46" t="s">
        <v>205</v>
      </c>
      <c r="E64" s="33"/>
      <c r="F64" s="33"/>
      <c r="G64" s="33"/>
      <c r="H64" s="33"/>
      <c r="I64" s="47">
        <v>6400</v>
      </c>
      <c r="J64" s="33"/>
      <c r="K64" s="16">
        <v>3612.47</v>
      </c>
      <c r="L64" s="16">
        <v>8400</v>
      </c>
      <c r="M64" s="47">
        <v>8200</v>
      </c>
      <c r="N64" s="33"/>
      <c r="O64" s="33"/>
      <c r="P64" s="47">
        <v>8200</v>
      </c>
      <c r="Q64" s="33"/>
      <c r="R64" s="33"/>
    </row>
    <row r="65" spans="2:18">
      <c r="B65" s="15"/>
      <c r="C65" s="15" t="s">
        <v>32</v>
      </c>
      <c r="D65" s="46" t="s">
        <v>33</v>
      </c>
      <c r="E65" s="33"/>
      <c r="F65" s="33"/>
      <c r="G65" s="33"/>
      <c r="H65" s="33"/>
      <c r="I65" s="47">
        <v>0</v>
      </c>
      <c r="J65" s="33"/>
      <c r="K65" s="16">
        <v>0</v>
      </c>
      <c r="L65" s="16">
        <v>0</v>
      </c>
      <c r="M65" s="47">
        <v>0</v>
      </c>
      <c r="N65" s="33"/>
      <c r="O65" s="33"/>
      <c r="P65" s="47">
        <v>0</v>
      </c>
      <c r="Q65" s="33"/>
      <c r="R65" s="33"/>
    </row>
    <row r="66" spans="2:18">
      <c r="B66" s="15"/>
      <c r="C66" s="15" t="s">
        <v>18</v>
      </c>
      <c r="D66" s="46" t="s">
        <v>19</v>
      </c>
      <c r="E66" s="33"/>
      <c r="F66" s="33"/>
      <c r="G66" s="33"/>
      <c r="H66" s="33"/>
      <c r="I66" s="47">
        <v>0</v>
      </c>
      <c r="J66" s="33"/>
      <c r="K66" s="16">
        <v>0</v>
      </c>
      <c r="L66" s="16">
        <v>0</v>
      </c>
      <c r="M66" s="47">
        <v>0</v>
      </c>
      <c r="N66" s="33"/>
      <c r="O66" s="33"/>
      <c r="P66" s="47">
        <v>0</v>
      </c>
      <c r="Q66" s="33"/>
      <c r="R66" s="33"/>
    </row>
    <row r="67" spans="2:18">
      <c r="B67" s="15"/>
      <c r="C67" s="15" t="s">
        <v>204</v>
      </c>
      <c r="D67" s="46" t="s">
        <v>205</v>
      </c>
      <c r="E67" s="33"/>
      <c r="F67" s="33"/>
      <c r="G67" s="33"/>
      <c r="H67" s="33"/>
      <c r="I67" s="47">
        <v>0</v>
      </c>
      <c r="J67" s="33"/>
      <c r="K67" s="16">
        <v>0</v>
      </c>
      <c r="L67" s="16">
        <v>0</v>
      </c>
      <c r="M67" s="47">
        <v>0</v>
      </c>
      <c r="N67" s="33"/>
      <c r="O67" s="33"/>
      <c r="P67" s="47">
        <v>0</v>
      </c>
      <c r="Q67" s="33"/>
      <c r="R67" s="33"/>
    </row>
    <row r="68" spans="2:18" ht="33.75">
      <c r="B68" s="15"/>
      <c r="C68" s="15" t="s">
        <v>155</v>
      </c>
      <c r="D68" s="46" t="s">
        <v>156</v>
      </c>
      <c r="E68" s="33"/>
      <c r="F68" s="33"/>
      <c r="G68" s="33"/>
      <c r="H68" s="33"/>
      <c r="I68" s="47">
        <v>16600</v>
      </c>
      <c r="J68" s="33"/>
      <c r="K68" s="16">
        <v>5997.87</v>
      </c>
      <c r="L68" s="16">
        <v>21700</v>
      </c>
      <c r="M68" s="47">
        <v>21400</v>
      </c>
      <c r="N68" s="33"/>
      <c r="O68" s="33"/>
      <c r="P68" s="47">
        <v>21300</v>
      </c>
      <c r="Q68" s="33"/>
      <c r="R68" s="33"/>
    </row>
    <row r="69" spans="2:18">
      <c r="B69" s="15"/>
      <c r="C69" s="15" t="s">
        <v>24</v>
      </c>
      <c r="D69" s="46" t="s">
        <v>25</v>
      </c>
      <c r="E69" s="33"/>
      <c r="F69" s="33"/>
      <c r="G69" s="33"/>
      <c r="H69" s="33"/>
      <c r="I69" s="47">
        <v>7600</v>
      </c>
      <c r="J69" s="33"/>
      <c r="K69" s="16">
        <v>0</v>
      </c>
      <c r="L69" s="16">
        <v>12700</v>
      </c>
      <c r="M69" s="47">
        <v>12400</v>
      </c>
      <c r="N69" s="33"/>
      <c r="O69" s="33"/>
      <c r="P69" s="47">
        <v>12300</v>
      </c>
      <c r="Q69" s="33"/>
      <c r="R69" s="33"/>
    </row>
    <row r="70" spans="2:18">
      <c r="B70" s="15"/>
      <c r="C70" s="15" t="s">
        <v>18</v>
      </c>
      <c r="D70" s="46" t="s">
        <v>19</v>
      </c>
      <c r="E70" s="33"/>
      <c r="F70" s="33"/>
      <c r="G70" s="33"/>
      <c r="H70" s="33"/>
      <c r="I70" s="47">
        <v>7600</v>
      </c>
      <c r="J70" s="33"/>
      <c r="K70" s="16">
        <v>0</v>
      </c>
      <c r="L70" s="16">
        <v>12700</v>
      </c>
      <c r="M70" s="47">
        <v>12400</v>
      </c>
      <c r="N70" s="33"/>
      <c r="O70" s="33"/>
      <c r="P70" s="47">
        <v>12300</v>
      </c>
      <c r="Q70" s="33"/>
      <c r="R70" s="33"/>
    </row>
    <row r="71" spans="2:18">
      <c r="B71" s="15"/>
      <c r="C71" s="15" t="s">
        <v>204</v>
      </c>
      <c r="D71" s="46" t="s">
        <v>205</v>
      </c>
      <c r="E71" s="33"/>
      <c r="F71" s="33"/>
      <c r="G71" s="33"/>
      <c r="H71" s="33"/>
      <c r="I71" s="47">
        <v>7600</v>
      </c>
      <c r="J71" s="33"/>
      <c r="K71" s="16">
        <v>0</v>
      </c>
      <c r="L71" s="16">
        <v>12700</v>
      </c>
      <c r="M71" s="47">
        <v>12400</v>
      </c>
      <c r="N71" s="33"/>
      <c r="O71" s="33"/>
      <c r="P71" s="47">
        <v>12300</v>
      </c>
      <c r="Q71" s="33"/>
      <c r="R71" s="33"/>
    </row>
    <row r="72" spans="2:18">
      <c r="B72" s="15"/>
      <c r="C72" s="15" t="s">
        <v>38</v>
      </c>
      <c r="D72" s="46" t="s">
        <v>39</v>
      </c>
      <c r="E72" s="33"/>
      <c r="F72" s="33"/>
      <c r="G72" s="33"/>
      <c r="H72" s="33"/>
      <c r="I72" s="47">
        <v>9000</v>
      </c>
      <c r="J72" s="33"/>
      <c r="K72" s="16">
        <v>5997.87</v>
      </c>
      <c r="L72" s="16">
        <v>9000</v>
      </c>
      <c r="M72" s="47">
        <v>9000</v>
      </c>
      <c r="N72" s="33"/>
      <c r="O72" s="33"/>
      <c r="P72" s="47">
        <v>9000</v>
      </c>
      <c r="Q72" s="33"/>
      <c r="R72" s="33"/>
    </row>
    <row r="73" spans="2:18">
      <c r="B73" s="15"/>
      <c r="C73" s="15" t="s">
        <v>18</v>
      </c>
      <c r="D73" s="46" t="s">
        <v>19</v>
      </c>
      <c r="E73" s="33"/>
      <c r="F73" s="33"/>
      <c r="G73" s="33"/>
      <c r="H73" s="33"/>
      <c r="I73" s="47">
        <v>9000</v>
      </c>
      <c r="J73" s="33"/>
      <c r="K73" s="16">
        <v>5997.87</v>
      </c>
      <c r="L73" s="16">
        <v>9000</v>
      </c>
      <c r="M73" s="47">
        <v>9000</v>
      </c>
      <c r="N73" s="33"/>
      <c r="O73" s="33"/>
      <c r="P73" s="47">
        <v>9000</v>
      </c>
      <c r="Q73" s="33"/>
      <c r="R73" s="33"/>
    </row>
    <row r="74" spans="2:18">
      <c r="B74" s="15"/>
      <c r="C74" s="15" t="s">
        <v>204</v>
      </c>
      <c r="D74" s="46" t="s">
        <v>205</v>
      </c>
      <c r="E74" s="33"/>
      <c r="F74" s="33"/>
      <c r="G74" s="33"/>
      <c r="H74" s="33"/>
      <c r="I74" s="47">
        <v>9000</v>
      </c>
      <c r="J74" s="33"/>
      <c r="K74" s="16">
        <v>5997.87</v>
      </c>
      <c r="L74" s="16">
        <v>9000</v>
      </c>
      <c r="M74" s="47">
        <v>9000</v>
      </c>
      <c r="N74" s="33"/>
      <c r="O74" s="33"/>
      <c r="P74" s="47">
        <v>9000</v>
      </c>
      <c r="Q74" s="33"/>
      <c r="R74" s="33"/>
    </row>
    <row r="75" spans="2:18" ht="33.75">
      <c r="B75" s="15"/>
      <c r="C75" s="15" t="s">
        <v>157</v>
      </c>
      <c r="D75" s="46" t="s">
        <v>158</v>
      </c>
      <c r="E75" s="33"/>
      <c r="F75" s="33"/>
      <c r="G75" s="33"/>
      <c r="H75" s="33"/>
      <c r="I75" s="47">
        <v>24200</v>
      </c>
      <c r="J75" s="33"/>
      <c r="K75" s="16">
        <v>9296.85</v>
      </c>
      <c r="L75" s="16">
        <v>36200</v>
      </c>
      <c r="M75" s="47">
        <v>35500</v>
      </c>
      <c r="N75" s="33"/>
      <c r="O75" s="33"/>
      <c r="P75" s="47">
        <v>35300</v>
      </c>
      <c r="Q75" s="33"/>
      <c r="R75" s="33"/>
    </row>
    <row r="76" spans="2:18">
      <c r="B76" s="15"/>
      <c r="C76" s="15" t="s">
        <v>24</v>
      </c>
      <c r="D76" s="46" t="s">
        <v>25</v>
      </c>
      <c r="E76" s="33"/>
      <c r="F76" s="33"/>
      <c r="G76" s="33"/>
      <c r="H76" s="33"/>
      <c r="I76" s="47">
        <v>24200</v>
      </c>
      <c r="J76" s="33"/>
      <c r="K76" s="16">
        <v>9296.85</v>
      </c>
      <c r="L76" s="16">
        <v>36200</v>
      </c>
      <c r="M76" s="47">
        <v>35500</v>
      </c>
      <c r="N76" s="33"/>
      <c r="O76" s="33"/>
      <c r="P76" s="47">
        <v>35300</v>
      </c>
      <c r="Q76" s="33"/>
      <c r="R76" s="33"/>
    </row>
    <row r="77" spans="2:18">
      <c r="B77" s="15"/>
      <c r="C77" s="15" t="s">
        <v>18</v>
      </c>
      <c r="D77" s="46" t="s">
        <v>19</v>
      </c>
      <c r="E77" s="33"/>
      <c r="F77" s="33"/>
      <c r="G77" s="33"/>
      <c r="H77" s="33"/>
      <c r="I77" s="47">
        <v>24200</v>
      </c>
      <c r="J77" s="33"/>
      <c r="K77" s="16">
        <v>9296.85</v>
      </c>
      <c r="L77" s="16">
        <v>36200</v>
      </c>
      <c r="M77" s="47">
        <v>35500</v>
      </c>
      <c r="N77" s="33"/>
      <c r="O77" s="33"/>
      <c r="P77" s="47">
        <v>35300</v>
      </c>
      <c r="Q77" s="33"/>
      <c r="R77" s="33"/>
    </row>
    <row r="78" spans="2:18">
      <c r="B78" s="15"/>
      <c r="C78" s="15" t="s">
        <v>202</v>
      </c>
      <c r="D78" s="46" t="s">
        <v>203</v>
      </c>
      <c r="E78" s="33"/>
      <c r="F78" s="33"/>
      <c r="G78" s="33"/>
      <c r="H78" s="33"/>
      <c r="I78" s="47">
        <v>7400</v>
      </c>
      <c r="J78" s="33"/>
      <c r="K78" s="16">
        <v>0</v>
      </c>
      <c r="L78" s="16">
        <v>36200</v>
      </c>
      <c r="M78" s="47">
        <v>35500</v>
      </c>
      <c r="N78" s="33"/>
      <c r="O78" s="33"/>
      <c r="P78" s="47">
        <v>35300</v>
      </c>
      <c r="Q78" s="33"/>
      <c r="R78" s="33"/>
    </row>
    <row r="79" spans="2:18">
      <c r="B79" s="15"/>
      <c r="C79" s="15" t="s">
        <v>204</v>
      </c>
      <c r="D79" s="46" t="s">
        <v>205</v>
      </c>
      <c r="E79" s="33"/>
      <c r="F79" s="33"/>
      <c r="G79" s="33"/>
      <c r="H79" s="33"/>
      <c r="I79" s="47">
        <v>16800</v>
      </c>
      <c r="J79" s="33"/>
      <c r="K79" s="16">
        <v>9296.85</v>
      </c>
      <c r="L79" s="16">
        <v>0</v>
      </c>
      <c r="M79" s="47">
        <v>0</v>
      </c>
      <c r="N79" s="33"/>
      <c r="O79" s="33"/>
      <c r="P79" s="47">
        <v>0</v>
      </c>
      <c r="Q79" s="33"/>
      <c r="R79" s="33"/>
    </row>
    <row r="80" spans="2:18" ht="33.75">
      <c r="B80" s="15"/>
      <c r="C80" s="15" t="s">
        <v>159</v>
      </c>
      <c r="D80" s="46" t="s">
        <v>160</v>
      </c>
      <c r="E80" s="33"/>
      <c r="F80" s="33"/>
      <c r="G80" s="33"/>
      <c r="H80" s="33"/>
      <c r="I80" s="47">
        <v>0</v>
      </c>
      <c r="J80" s="33"/>
      <c r="K80" s="16">
        <v>0</v>
      </c>
      <c r="L80" s="16">
        <v>0</v>
      </c>
      <c r="M80" s="47">
        <v>0</v>
      </c>
      <c r="N80" s="33"/>
      <c r="O80" s="33"/>
      <c r="P80" s="47">
        <v>0</v>
      </c>
      <c r="Q80" s="33"/>
      <c r="R80" s="33"/>
    </row>
    <row r="81" spans="2:18">
      <c r="B81" s="15"/>
      <c r="C81" s="15" t="s">
        <v>24</v>
      </c>
      <c r="D81" s="46" t="s">
        <v>25</v>
      </c>
      <c r="E81" s="33"/>
      <c r="F81" s="33"/>
      <c r="G81" s="33"/>
      <c r="H81" s="33"/>
      <c r="I81" s="47">
        <v>0</v>
      </c>
      <c r="J81" s="33"/>
      <c r="K81" s="16">
        <v>0</v>
      </c>
      <c r="L81" s="16">
        <v>0</v>
      </c>
      <c r="M81" s="47">
        <v>0</v>
      </c>
      <c r="N81" s="33"/>
      <c r="O81" s="33"/>
      <c r="P81" s="47">
        <v>0</v>
      </c>
      <c r="Q81" s="33"/>
      <c r="R81" s="33"/>
    </row>
    <row r="82" spans="2:18">
      <c r="B82" s="15"/>
      <c r="C82" s="15" t="s">
        <v>18</v>
      </c>
      <c r="D82" s="46" t="s">
        <v>19</v>
      </c>
      <c r="E82" s="33"/>
      <c r="F82" s="33"/>
      <c r="G82" s="33"/>
      <c r="H82" s="33"/>
      <c r="I82" s="47">
        <v>0</v>
      </c>
      <c r="J82" s="33"/>
      <c r="K82" s="16">
        <v>0</v>
      </c>
      <c r="L82" s="16">
        <v>0</v>
      </c>
      <c r="M82" s="47">
        <v>0</v>
      </c>
      <c r="N82" s="33"/>
      <c r="O82" s="33"/>
      <c r="P82" s="47">
        <v>0</v>
      </c>
      <c r="Q82" s="33"/>
      <c r="R82" s="33"/>
    </row>
    <row r="83" spans="2:18">
      <c r="B83" s="15"/>
      <c r="C83" s="15" t="s">
        <v>202</v>
      </c>
      <c r="D83" s="46" t="s">
        <v>203</v>
      </c>
      <c r="E83" s="33"/>
      <c r="F83" s="33"/>
      <c r="G83" s="33"/>
      <c r="H83" s="33"/>
      <c r="I83" s="47">
        <v>0</v>
      </c>
      <c r="J83" s="33"/>
      <c r="K83" s="16">
        <v>0</v>
      </c>
      <c r="L83" s="16">
        <v>0</v>
      </c>
      <c r="M83" s="47">
        <v>0</v>
      </c>
      <c r="N83" s="33"/>
      <c r="O83" s="33"/>
      <c r="P83" s="47">
        <v>0</v>
      </c>
      <c r="Q83" s="33"/>
      <c r="R83" s="33"/>
    </row>
    <row r="84" spans="2:18">
      <c r="B84" s="15"/>
      <c r="C84" s="15" t="s">
        <v>42</v>
      </c>
      <c r="D84" s="46" t="s">
        <v>43</v>
      </c>
      <c r="E84" s="33"/>
      <c r="F84" s="33"/>
      <c r="G84" s="33"/>
      <c r="H84" s="33"/>
      <c r="I84" s="47">
        <v>0</v>
      </c>
      <c r="J84" s="33"/>
      <c r="K84" s="16">
        <v>0</v>
      </c>
      <c r="L84" s="16">
        <v>0</v>
      </c>
      <c r="M84" s="47">
        <v>0</v>
      </c>
      <c r="N84" s="33"/>
      <c r="O84" s="33"/>
      <c r="P84" s="47">
        <v>0</v>
      </c>
      <c r="Q84" s="33"/>
      <c r="R84" s="33"/>
    </row>
    <row r="85" spans="2:18">
      <c r="B85" s="15"/>
      <c r="C85" s="15" t="s">
        <v>18</v>
      </c>
      <c r="D85" s="46" t="s">
        <v>19</v>
      </c>
      <c r="E85" s="33"/>
      <c r="F85" s="33"/>
      <c r="G85" s="33"/>
      <c r="H85" s="33"/>
      <c r="I85" s="47">
        <v>0</v>
      </c>
      <c r="J85" s="33"/>
      <c r="K85" s="16">
        <v>0</v>
      </c>
      <c r="L85" s="16">
        <v>0</v>
      </c>
      <c r="M85" s="47">
        <v>0</v>
      </c>
      <c r="N85" s="33"/>
      <c r="O85" s="33"/>
      <c r="P85" s="47">
        <v>0</v>
      </c>
      <c r="Q85" s="33"/>
      <c r="R85" s="33"/>
    </row>
    <row r="86" spans="2:18">
      <c r="B86" s="15"/>
      <c r="C86" s="15" t="s">
        <v>202</v>
      </c>
      <c r="D86" s="46" t="s">
        <v>203</v>
      </c>
      <c r="E86" s="33"/>
      <c r="F86" s="33"/>
      <c r="G86" s="33"/>
      <c r="H86" s="33"/>
      <c r="I86" s="47">
        <v>0</v>
      </c>
      <c r="J86" s="33"/>
      <c r="K86" s="16">
        <v>0</v>
      </c>
      <c r="L86" s="16">
        <v>0</v>
      </c>
      <c r="M86" s="47">
        <v>0</v>
      </c>
      <c r="N86" s="33"/>
      <c r="O86" s="33"/>
      <c r="P86" s="47">
        <v>0</v>
      </c>
      <c r="Q86" s="33"/>
      <c r="R86" s="33"/>
    </row>
    <row r="87" spans="2:18">
      <c r="B87" s="15"/>
      <c r="C87" s="15" t="s">
        <v>56</v>
      </c>
      <c r="D87" s="46" t="s">
        <v>57</v>
      </c>
      <c r="E87" s="33"/>
      <c r="F87" s="33"/>
      <c r="G87" s="33"/>
      <c r="H87" s="33"/>
      <c r="I87" s="47">
        <v>0</v>
      </c>
      <c r="J87" s="33"/>
      <c r="K87" s="16">
        <v>0</v>
      </c>
      <c r="L87" s="16">
        <v>0</v>
      </c>
      <c r="M87" s="47">
        <v>0</v>
      </c>
      <c r="N87" s="33"/>
      <c r="O87" s="33"/>
      <c r="P87" s="47">
        <v>0</v>
      </c>
      <c r="Q87" s="33"/>
      <c r="R87" s="33"/>
    </row>
    <row r="88" spans="2:18">
      <c r="B88" s="15"/>
      <c r="C88" s="15" t="s">
        <v>18</v>
      </c>
      <c r="D88" s="46" t="s">
        <v>19</v>
      </c>
      <c r="E88" s="33"/>
      <c r="F88" s="33"/>
      <c r="G88" s="33"/>
      <c r="H88" s="33"/>
      <c r="I88" s="47">
        <v>0</v>
      </c>
      <c r="J88" s="33"/>
      <c r="K88" s="16">
        <v>0</v>
      </c>
      <c r="L88" s="16">
        <v>0</v>
      </c>
      <c r="M88" s="47">
        <v>0</v>
      </c>
      <c r="N88" s="33"/>
      <c r="O88" s="33"/>
      <c r="P88" s="47">
        <v>0</v>
      </c>
      <c r="Q88" s="33"/>
      <c r="R88" s="33"/>
    </row>
    <row r="89" spans="2:18">
      <c r="B89" s="15"/>
      <c r="C89" s="15" t="s">
        <v>202</v>
      </c>
      <c r="D89" s="46" t="s">
        <v>203</v>
      </c>
      <c r="E89" s="33"/>
      <c r="F89" s="33"/>
      <c r="G89" s="33"/>
      <c r="H89" s="33"/>
      <c r="I89" s="47">
        <v>0</v>
      </c>
      <c r="J89" s="33"/>
      <c r="K89" s="16">
        <v>0</v>
      </c>
      <c r="L89" s="16">
        <v>0</v>
      </c>
      <c r="M89" s="47">
        <v>0</v>
      </c>
      <c r="N89" s="33"/>
      <c r="O89" s="33"/>
      <c r="P89" s="47">
        <v>0</v>
      </c>
      <c r="Q89" s="33"/>
      <c r="R89" s="33"/>
    </row>
    <row r="90" spans="2:18">
      <c r="B90" s="15"/>
      <c r="C90" s="15" t="s">
        <v>204</v>
      </c>
      <c r="D90" s="46" t="s">
        <v>205</v>
      </c>
      <c r="E90" s="33"/>
      <c r="F90" s="33"/>
      <c r="G90" s="33"/>
      <c r="H90" s="33"/>
      <c r="I90" s="47">
        <v>0</v>
      </c>
      <c r="J90" s="33"/>
      <c r="K90" s="16">
        <v>0</v>
      </c>
      <c r="L90" s="16">
        <v>0</v>
      </c>
      <c r="M90" s="47">
        <v>0</v>
      </c>
      <c r="N90" s="33"/>
      <c r="O90" s="33"/>
      <c r="P90" s="47">
        <v>0</v>
      </c>
      <c r="Q90" s="33"/>
      <c r="R90" s="33"/>
    </row>
    <row r="91" spans="2:18" ht="33.75">
      <c r="B91" s="15"/>
      <c r="C91" s="15" t="s">
        <v>161</v>
      </c>
      <c r="D91" s="46" t="s">
        <v>162</v>
      </c>
      <c r="E91" s="33"/>
      <c r="F91" s="33"/>
      <c r="G91" s="33"/>
      <c r="H91" s="33"/>
      <c r="I91" s="47">
        <v>2800</v>
      </c>
      <c r="J91" s="33"/>
      <c r="K91" s="16">
        <v>1627.13</v>
      </c>
      <c r="L91" s="16">
        <v>3200</v>
      </c>
      <c r="M91" s="47">
        <v>3200</v>
      </c>
      <c r="N91" s="33"/>
      <c r="O91" s="33"/>
      <c r="P91" s="47">
        <v>3200</v>
      </c>
      <c r="Q91" s="33"/>
      <c r="R91" s="33"/>
    </row>
    <row r="92" spans="2:18">
      <c r="B92" s="15"/>
      <c r="C92" s="15" t="s">
        <v>24</v>
      </c>
      <c r="D92" s="46" t="s">
        <v>25</v>
      </c>
      <c r="E92" s="33"/>
      <c r="F92" s="33"/>
      <c r="G92" s="33"/>
      <c r="H92" s="33"/>
      <c r="I92" s="47">
        <v>2800</v>
      </c>
      <c r="J92" s="33"/>
      <c r="K92" s="16">
        <v>1627.13</v>
      </c>
      <c r="L92" s="16">
        <v>3200</v>
      </c>
      <c r="M92" s="47">
        <v>3200</v>
      </c>
      <c r="N92" s="33"/>
      <c r="O92" s="33"/>
      <c r="P92" s="47">
        <v>3200</v>
      </c>
      <c r="Q92" s="33"/>
      <c r="R92" s="33"/>
    </row>
    <row r="93" spans="2:18">
      <c r="B93" s="15"/>
      <c r="C93" s="15" t="s">
        <v>18</v>
      </c>
      <c r="D93" s="46" t="s">
        <v>19</v>
      </c>
      <c r="E93" s="33"/>
      <c r="F93" s="33"/>
      <c r="G93" s="33"/>
      <c r="H93" s="33"/>
      <c r="I93" s="47">
        <v>2800</v>
      </c>
      <c r="J93" s="33"/>
      <c r="K93" s="16">
        <v>1627.13</v>
      </c>
      <c r="L93" s="16">
        <v>3200</v>
      </c>
      <c r="M93" s="47">
        <v>3200</v>
      </c>
      <c r="N93" s="33"/>
      <c r="O93" s="33"/>
      <c r="P93" s="47">
        <v>3200</v>
      </c>
      <c r="Q93" s="33"/>
      <c r="R93" s="33"/>
    </row>
    <row r="94" spans="2:18">
      <c r="B94" s="15"/>
      <c r="C94" s="15" t="s">
        <v>202</v>
      </c>
      <c r="D94" s="46" t="s">
        <v>203</v>
      </c>
      <c r="E94" s="33"/>
      <c r="F94" s="33"/>
      <c r="G94" s="33"/>
      <c r="H94" s="33"/>
      <c r="I94" s="47">
        <v>2100</v>
      </c>
      <c r="J94" s="33"/>
      <c r="K94" s="16">
        <v>526.54999999999995</v>
      </c>
      <c r="L94" s="16">
        <v>1500</v>
      </c>
      <c r="M94" s="47">
        <v>1500</v>
      </c>
      <c r="N94" s="33"/>
      <c r="O94" s="33"/>
      <c r="P94" s="47">
        <v>1500</v>
      </c>
      <c r="Q94" s="33"/>
      <c r="R94" s="33"/>
    </row>
    <row r="95" spans="2:18">
      <c r="B95" s="15"/>
      <c r="C95" s="15" t="s">
        <v>204</v>
      </c>
      <c r="D95" s="46" t="s">
        <v>205</v>
      </c>
      <c r="E95" s="33"/>
      <c r="F95" s="33"/>
      <c r="G95" s="33"/>
      <c r="H95" s="33"/>
      <c r="I95" s="47">
        <v>700</v>
      </c>
      <c r="J95" s="33"/>
      <c r="K95" s="16">
        <v>1100.58</v>
      </c>
      <c r="L95" s="16">
        <v>1700</v>
      </c>
      <c r="M95" s="47">
        <v>1700</v>
      </c>
      <c r="N95" s="33"/>
      <c r="O95" s="33"/>
      <c r="P95" s="47">
        <v>1700</v>
      </c>
      <c r="Q95" s="33"/>
      <c r="R95" s="33"/>
    </row>
    <row r="96" spans="2:18" ht="33.75">
      <c r="B96" s="15"/>
      <c r="C96" s="15" t="s">
        <v>163</v>
      </c>
      <c r="D96" s="46" t="s">
        <v>164</v>
      </c>
      <c r="E96" s="33"/>
      <c r="F96" s="33"/>
      <c r="G96" s="33"/>
      <c r="H96" s="33"/>
      <c r="I96" s="47">
        <v>138700</v>
      </c>
      <c r="J96" s="33"/>
      <c r="K96" s="16">
        <v>1081.1600000000001</v>
      </c>
      <c r="L96" s="16">
        <v>571500</v>
      </c>
      <c r="M96" s="47">
        <v>500000</v>
      </c>
      <c r="N96" s="33"/>
      <c r="O96" s="33"/>
      <c r="P96" s="47">
        <v>497300</v>
      </c>
      <c r="Q96" s="33"/>
      <c r="R96" s="33"/>
    </row>
    <row r="97" spans="2:18">
      <c r="B97" s="15"/>
      <c r="C97" s="15" t="s">
        <v>24</v>
      </c>
      <c r="D97" s="46" t="s">
        <v>25</v>
      </c>
      <c r="E97" s="33"/>
      <c r="F97" s="33"/>
      <c r="G97" s="33"/>
      <c r="H97" s="33"/>
      <c r="I97" s="47">
        <v>138700</v>
      </c>
      <c r="J97" s="33"/>
      <c r="K97" s="16">
        <v>1081.1600000000001</v>
      </c>
      <c r="L97" s="16">
        <v>571500</v>
      </c>
      <c r="M97" s="47">
        <v>500000</v>
      </c>
      <c r="N97" s="33"/>
      <c r="O97" s="33"/>
      <c r="P97" s="47">
        <v>497300</v>
      </c>
      <c r="Q97" s="33"/>
      <c r="R97" s="33"/>
    </row>
    <row r="98" spans="2:18">
      <c r="B98" s="15"/>
      <c r="C98" s="15" t="s">
        <v>18</v>
      </c>
      <c r="D98" s="46" t="s">
        <v>19</v>
      </c>
      <c r="E98" s="33"/>
      <c r="F98" s="33"/>
      <c r="G98" s="33"/>
      <c r="H98" s="33"/>
      <c r="I98" s="47">
        <v>138700</v>
      </c>
      <c r="J98" s="33"/>
      <c r="K98" s="16">
        <v>1081.1600000000001</v>
      </c>
      <c r="L98" s="16">
        <v>571500</v>
      </c>
      <c r="M98" s="47">
        <v>500000</v>
      </c>
      <c r="N98" s="33"/>
      <c r="O98" s="33"/>
      <c r="P98" s="47">
        <v>497300</v>
      </c>
      <c r="Q98" s="33"/>
      <c r="R98" s="33"/>
    </row>
    <row r="99" spans="2:18">
      <c r="B99" s="15"/>
      <c r="C99" s="15" t="s">
        <v>204</v>
      </c>
      <c r="D99" s="46" t="s">
        <v>205</v>
      </c>
      <c r="E99" s="33"/>
      <c r="F99" s="33"/>
      <c r="G99" s="33"/>
      <c r="H99" s="33"/>
      <c r="I99" s="47">
        <v>138700</v>
      </c>
      <c r="J99" s="33"/>
      <c r="K99" s="16">
        <v>1081.1600000000001</v>
      </c>
      <c r="L99" s="16">
        <v>571500</v>
      </c>
      <c r="M99" s="47">
        <v>500000</v>
      </c>
      <c r="N99" s="33"/>
      <c r="O99" s="33"/>
      <c r="P99" s="47">
        <v>497300</v>
      </c>
      <c r="Q99" s="33"/>
      <c r="R99" s="33"/>
    </row>
    <row r="100" spans="2:18" ht="33.75">
      <c r="B100" s="15"/>
      <c r="C100" s="15" t="s">
        <v>173</v>
      </c>
      <c r="D100" s="46" t="s">
        <v>174</v>
      </c>
      <c r="E100" s="33"/>
      <c r="F100" s="33"/>
      <c r="G100" s="33"/>
      <c r="H100" s="33"/>
      <c r="I100" s="47">
        <v>200</v>
      </c>
      <c r="J100" s="33"/>
      <c r="K100" s="16">
        <v>0</v>
      </c>
      <c r="L100" s="16">
        <v>200</v>
      </c>
      <c r="M100" s="47">
        <v>200</v>
      </c>
      <c r="N100" s="33"/>
      <c r="O100" s="33"/>
      <c r="P100" s="47">
        <v>200</v>
      </c>
      <c r="Q100" s="33"/>
      <c r="R100" s="33"/>
    </row>
    <row r="101" spans="2:18">
      <c r="B101" s="15"/>
      <c r="C101" s="15" t="s">
        <v>42</v>
      </c>
      <c r="D101" s="46" t="s">
        <v>43</v>
      </c>
      <c r="E101" s="33"/>
      <c r="F101" s="33"/>
      <c r="G101" s="33"/>
      <c r="H101" s="33"/>
      <c r="I101" s="47">
        <v>200</v>
      </c>
      <c r="J101" s="33"/>
      <c r="K101" s="16">
        <v>0</v>
      </c>
      <c r="L101" s="16">
        <v>200</v>
      </c>
      <c r="M101" s="47">
        <v>200</v>
      </c>
      <c r="N101" s="33"/>
      <c r="O101" s="33"/>
      <c r="P101" s="47">
        <v>200</v>
      </c>
      <c r="Q101" s="33"/>
      <c r="R101" s="33"/>
    </row>
    <row r="102" spans="2:18">
      <c r="B102" s="15"/>
      <c r="C102" s="15" t="s">
        <v>18</v>
      </c>
      <c r="D102" s="46" t="s">
        <v>19</v>
      </c>
      <c r="E102" s="33"/>
      <c r="F102" s="33"/>
      <c r="G102" s="33"/>
      <c r="H102" s="33"/>
      <c r="I102" s="47">
        <v>200</v>
      </c>
      <c r="J102" s="33"/>
      <c r="K102" s="16">
        <v>0</v>
      </c>
      <c r="L102" s="16">
        <v>200</v>
      </c>
      <c r="M102" s="47">
        <v>200</v>
      </c>
      <c r="N102" s="33"/>
      <c r="O102" s="33"/>
      <c r="P102" s="47">
        <v>200</v>
      </c>
      <c r="Q102" s="33"/>
      <c r="R102" s="33"/>
    </row>
    <row r="103" spans="2:18">
      <c r="B103" s="15"/>
      <c r="C103" s="15" t="s">
        <v>204</v>
      </c>
      <c r="D103" s="46" t="s">
        <v>205</v>
      </c>
      <c r="E103" s="33"/>
      <c r="F103" s="33"/>
      <c r="G103" s="33"/>
      <c r="H103" s="33"/>
      <c r="I103" s="47">
        <v>200</v>
      </c>
      <c r="J103" s="33"/>
      <c r="K103" s="16">
        <v>0</v>
      </c>
      <c r="L103" s="16">
        <v>200</v>
      </c>
      <c r="M103" s="47">
        <v>200</v>
      </c>
      <c r="N103" s="33"/>
      <c r="O103" s="33"/>
      <c r="P103" s="47">
        <v>200</v>
      </c>
      <c r="Q103" s="33"/>
      <c r="R103" s="33"/>
    </row>
    <row r="104" spans="2:18">
      <c r="B104" s="15"/>
      <c r="C104" s="15" t="s">
        <v>56</v>
      </c>
      <c r="D104" s="46" t="s">
        <v>57</v>
      </c>
      <c r="E104" s="33"/>
      <c r="F104" s="33"/>
      <c r="G104" s="33"/>
      <c r="H104" s="33"/>
      <c r="I104" s="47">
        <v>0</v>
      </c>
      <c r="J104" s="33"/>
      <c r="K104" s="16">
        <v>0</v>
      </c>
      <c r="L104" s="16">
        <v>0</v>
      </c>
      <c r="M104" s="47">
        <v>0</v>
      </c>
      <c r="N104" s="33"/>
      <c r="O104" s="33"/>
      <c r="P104" s="47">
        <v>0</v>
      </c>
      <c r="Q104" s="33"/>
      <c r="R104" s="33"/>
    </row>
    <row r="105" spans="2:18">
      <c r="B105" s="15"/>
      <c r="C105" s="15" t="s">
        <v>18</v>
      </c>
      <c r="D105" s="46" t="s">
        <v>19</v>
      </c>
      <c r="E105" s="33"/>
      <c r="F105" s="33"/>
      <c r="G105" s="33"/>
      <c r="H105" s="33"/>
      <c r="I105" s="47">
        <v>0</v>
      </c>
      <c r="J105" s="33"/>
      <c r="K105" s="16">
        <v>0</v>
      </c>
      <c r="L105" s="16">
        <v>0</v>
      </c>
      <c r="M105" s="47">
        <v>0</v>
      </c>
      <c r="N105" s="33"/>
      <c r="O105" s="33"/>
      <c r="P105" s="47">
        <v>0</v>
      </c>
      <c r="Q105" s="33"/>
      <c r="R105" s="33"/>
    </row>
    <row r="106" spans="2:18">
      <c r="B106" s="15"/>
      <c r="C106" s="15" t="s">
        <v>204</v>
      </c>
      <c r="D106" s="46" t="s">
        <v>205</v>
      </c>
      <c r="E106" s="33"/>
      <c r="F106" s="33"/>
      <c r="G106" s="33"/>
      <c r="H106" s="33"/>
      <c r="I106" s="47">
        <v>0</v>
      </c>
      <c r="J106" s="33"/>
      <c r="K106" s="16">
        <v>0</v>
      </c>
      <c r="L106" s="16">
        <v>0</v>
      </c>
      <c r="M106" s="47">
        <v>0</v>
      </c>
      <c r="N106" s="33"/>
      <c r="O106" s="33"/>
      <c r="P106" s="47">
        <v>0</v>
      </c>
      <c r="Q106" s="33"/>
      <c r="R106" s="33"/>
    </row>
    <row r="107" spans="2:18" ht="33.75">
      <c r="B107" s="15"/>
      <c r="C107" s="15" t="s">
        <v>175</v>
      </c>
      <c r="D107" s="46" t="s">
        <v>176</v>
      </c>
      <c r="E107" s="33"/>
      <c r="F107" s="33"/>
      <c r="G107" s="33"/>
      <c r="H107" s="33"/>
      <c r="I107" s="47">
        <v>1600</v>
      </c>
      <c r="J107" s="33"/>
      <c r="K107" s="16">
        <v>1313.54</v>
      </c>
      <c r="L107" s="16">
        <v>1800</v>
      </c>
      <c r="M107" s="47">
        <v>1800</v>
      </c>
      <c r="N107" s="33"/>
      <c r="O107" s="33"/>
      <c r="P107" s="47">
        <v>1800</v>
      </c>
      <c r="Q107" s="33"/>
      <c r="R107" s="33"/>
    </row>
    <row r="108" spans="2:18">
      <c r="B108" s="15"/>
      <c r="C108" s="15" t="s">
        <v>24</v>
      </c>
      <c r="D108" s="46" t="s">
        <v>25</v>
      </c>
      <c r="E108" s="33"/>
      <c r="F108" s="33"/>
      <c r="G108" s="33"/>
      <c r="H108" s="33"/>
      <c r="I108" s="47">
        <v>1600</v>
      </c>
      <c r="J108" s="33"/>
      <c r="K108" s="16">
        <v>1313.54</v>
      </c>
      <c r="L108" s="16">
        <v>1800</v>
      </c>
      <c r="M108" s="47">
        <v>1800</v>
      </c>
      <c r="N108" s="33"/>
      <c r="O108" s="33"/>
      <c r="P108" s="47">
        <v>1800</v>
      </c>
      <c r="Q108" s="33"/>
      <c r="R108" s="33"/>
    </row>
    <row r="109" spans="2:18">
      <c r="B109" s="15"/>
      <c r="C109" s="15" t="s">
        <v>18</v>
      </c>
      <c r="D109" s="46" t="s">
        <v>19</v>
      </c>
      <c r="E109" s="33"/>
      <c r="F109" s="33"/>
      <c r="G109" s="33"/>
      <c r="H109" s="33"/>
      <c r="I109" s="47">
        <v>1600</v>
      </c>
      <c r="J109" s="33"/>
      <c r="K109" s="16">
        <v>1313.54</v>
      </c>
      <c r="L109" s="16">
        <v>1800</v>
      </c>
      <c r="M109" s="47">
        <v>1800</v>
      </c>
      <c r="N109" s="33"/>
      <c r="O109" s="33"/>
      <c r="P109" s="47">
        <v>1800</v>
      </c>
      <c r="Q109" s="33"/>
      <c r="R109" s="33"/>
    </row>
    <row r="110" spans="2:18">
      <c r="B110" s="15"/>
      <c r="C110" s="15" t="s">
        <v>204</v>
      </c>
      <c r="D110" s="46" t="s">
        <v>205</v>
      </c>
      <c r="E110" s="33"/>
      <c r="F110" s="33"/>
      <c r="G110" s="33"/>
      <c r="H110" s="33"/>
      <c r="I110" s="47">
        <v>1600</v>
      </c>
      <c r="J110" s="33"/>
      <c r="K110" s="16">
        <v>1313.54</v>
      </c>
      <c r="L110" s="16">
        <v>1800</v>
      </c>
      <c r="M110" s="47">
        <v>1800</v>
      </c>
      <c r="N110" s="33"/>
      <c r="O110" s="33"/>
      <c r="P110" s="47">
        <v>1800</v>
      </c>
      <c r="Q110" s="33"/>
      <c r="R110" s="33"/>
    </row>
    <row r="111" spans="2:18" ht="33.75">
      <c r="B111" s="15"/>
      <c r="C111" s="15" t="s">
        <v>177</v>
      </c>
      <c r="D111" s="46" t="s">
        <v>178</v>
      </c>
      <c r="E111" s="33"/>
      <c r="F111" s="33"/>
      <c r="G111" s="33"/>
      <c r="H111" s="33"/>
      <c r="I111" s="47">
        <v>0</v>
      </c>
      <c r="J111" s="33"/>
      <c r="K111" s="16">
        <v>0</v>
      </c>
      <c r="L111" s="16">
        <v>0</v>
      </c>
      <c r="M111" s="47">
        <v>0</v>
      </c>
      <c r="N111" s="33"/>
      <c r="O111" s="33"/>
      <c r="P111" s="47">
        <v>0</v>
      </c>
      <c r="Q111" s="33"/>
      <c r="R111" s="33"/>
    </row>
    <row r="112" spans="2:18">
      <c r="B112" s="15"/>
      <c r="C112" s="15" t="s">
        <v>24</v>
      </c>
      <c r="D112" s="46" t="s">
        <v>25</v>
      </c>
      <c r="E112" s="33"/>
      <c r="F112" s="33"/>
      <c r="G112" s="33"/>
      <c r="H112" s="33"/>
      <c r="I112" s="47">
        <v>0</v>
      </c>
      <c r="J112" s="33"/>
      <c r="K112" s="16">
        <v>0</v>
      </c>
      <c r="L112" s="16">
        <v>0</v>
      </c>
      <c r="M112" s="47">
        <v>0</v>
      </c>
      <c r="N112" s="33"/>
      <c r="O112" s="33"/>
      <c r="P112" s="47">
        <v>0</v>
      </c>
      <c r="Q112" s="33"/>
      <c r="R112" s="33"/>
    </row>
    <row r="113" spans="2:18">
      <c r="B113" s="15"/>
      <c r="C113" s="15" t="s">
        <v>18</v>
      </c>
      <c r="D113" s="46" t="s">
        <v>19</v>
      </c>
      <c r="E113" s="33"/>
      <c r="F113" s="33"/>
      <c r="G113" s="33"/>
      <c r="H113" s="33"/>
      <c r="I113" s="47">
        <v>0</v>
      </c>
      <c r="J113" s="33"/>
      <c r="K113" s="16">
        <v>0</v>
      </c>
      <c r="L113" s="16">
        <v>0</v>
      </c>
      <c r="M113" s="47">
        <v>0</v>
      </c>
      <c r="N113" s="33"/>
      <c r="O113" s="33"/>
      <c r="P113" s="47">
        <v>0</v>
      </c>
      <c r="Q113" s="33"/>
      <c r="R113" s="33"/>
    </row>
    <row r="114" spans="2:18">
      <c r="B114" s="15"/>
      <c r="C114" s="15" t="s">
        <v>202</v>
      </c>
      <c r="D114" s="46" t="s">
        <v>203</v>
      </c>
      <c r="E114" s="33"/>
      <c r="F114" s="33"/>
      <c r="G114" s="33"/>
      <c r="H114" s="33"/>
      <c r="I114" s="47">
        <v>0</v>
      </c>
      <c r="J114" s="33"/>
      <c r="K114" s="16">
        <v>0</v>
      </c>
      <c r="L114" s="16">
        <v>0</v>
      </c>
      <c r="M114" s="47">
        <v>0</v>
      </c>
      <c r="N114" s="33"/>
      <c r="O114" s="33"/>
      <c r="P114" s="47">
        <v>0</v>
      </c>
      <c r="Q114" s="33"/>
      <c r="R114" s="33"/>
    </row>
    <row r="115" spans="2:18">
      <c r="B115" s="15"/>
      <c r="C115" s="15" t="s">
        <v>56</v>
      </c>
      <c r="D115" s="46" t="s">
        <v>57</v>
      </c>
      <c r="E115" s="33"/>
      <c r="F115" s="33"/>
      <c r="G115" s="33"/>
      <c r="H115" s="33"/>
      <c r="I115" s="47">
        <v>0</v>
      </c>
      <c r="J115" s="33"/>
      <c r="K115" s="16">
        <v>0</v>
      </c>
      <c r="L115" s="16">
        <v>0</v>
      </c>
      <c r="M115" s="47">
        <v>0</v>
      </c>
      <c r="N115" s="33"/>
      <c r="O115" s="33"/>
      <c r="P115" s="47">
        <v>0</v>
      </c>
      <c r="Q115" s="33"/>
      <c r="R115" s="33"/>
    </row>
    <row r="116" spans="2:18">
      <c r="B116" s="15"/>
      <c r="C116" s="15" t="s">
        <v>18</v>
      </c>
      <c r="D116" s="46" t="s">
        <v>19</v>
      </c>
      <c r="E116" s="33"/>
      <c r="F116" s="33"/>
      <c r="G116" s="33"/>
      <c r="H116" s="33"/>
      <c r="I116" s="47">
        <v>0</v>
      </c>
      <c r="J116" s="33"/>
      <c r="K116" s="16">
        <v>0</v>
      </c>
      <c r="L116" s="16">
        <v>0</v>
      </c>
      <c r="M116" s="47">
        <v>0</v>
      </c>
      <c r="N116" s="33"/>
      <c r="O116" s="33"/>
      <c r="P116" s="47">
        <v>0</v>
      </c>
      <c r="Q116" s="33"/>
      <c r="R116" s="33"/>
    </row>
    <row r="117" spans="2:18">
      <c r="B117" s="15"/>
      <c r="C117" s="15" t="s">
        <v>202</v>
      </c>
      <c r="D117" s="46" t="s">
        <v>203</v>
      </c>
      <c r="E117" s="33"/>
      <c r="F117" s="33"/>
      <c r="G117" s="33"/>
      <c r="H117" s="33"/>
      <c r="I117" s="47">
        <v>0</v>
      </c>
      <c r="J117" s="33"/>
      <c r="K117" s="16">
        <v>0</v>
      </c>
      <c r="L117" s="16">
        <v>0</v>
      </c>
      <c r="M117" s="47">
        <v>0</v>
      </c>
      <c r="N117" s="33"/>
      <c r="O117" s="33"/>
      <c r="P117" s="47">
        <v>0</v>
      </c>
      <c r="Q117" s="33"/>
      <c r="R117" s="33"/>
    </row>
    <row r="118" spans="2:18">
      <c r="B118" s="15"/>
      <c r="C118" s="15" t="s">
        <v>204</v>
      </c>
      <c r="D118" s="46" t="s">
        <v>205</v>
      </c>
      <c r="E118" s="33"/>
      <c r="F118" s="33"/>
      <c r="G118" s="33"/>
      <c r="H118" s="33"/>
      <c r="I118" s="47">
        <v>0</v>
      </c>
      <c r="J118" s="33"/>
      <c r="K118" s="16">
        <v>0</v>
      </c>
      <c r="L118" s="16">
        <v>0</v>
      </c>
      <c r="M118" s="47">
        <v>0</v>
      </c>
      <c r="N118" s="33"/>
      <c r="O118" s="33"/>
      <c r="P118" s="47">
        <v>0</v>
      </c>
      <c r="Q118" s="33"/>
      <c r="R118" s="33"/>
    </row>
    <row r="119" spans="2:18" ht="33.75">
      <c r="B119" s="15"/>
      <c r="C119" s="15" t="s">
        <v>179</v>
      </c>
      <c r="D119" s="46" t="s">
        <v>180</v>
      </c>
      <c r="E119" s="33"/>
      <c r="F119" s="33"/>
      <c r="G119" s="33"/>
      <c r="H119" s="33"/>
      <c r="I119" s="47">
        <v>0</v>
      </c>
      <c r="J119" s="33"/>
      <c r="K119" s="16">
        <v>54622.95</v>
      </c>
      <c r="L119" s="16">
        <v>0</v>
      </c>
      <c r="M119" s="47">
        <v>0</v>
      </c>
      <c r="N119" s="33"/>
      <c r="O119" s="33"/>
      <c r="P119" s="47">
        <v>0</v>
      </c>
      <c r="Q119" s="33"/>
      <c r="R119" s="33"/>
    </row>
    <row r="120" spans="2:18">
      <c r="B120" s="15"/>
      <c r="C120" s="15" t="s">
        <v>24</v>
      </c>
      <c r="D120" s="46" t="s">
        <v>25</v>
      </c>
      <c r="E120" s="33"/>
      <c r="F120" s="33"/>
      <c r="G120" s="33"/>
      <c r="H120" s="33"/>
      <c r="I120" s="47">
        <v>0</v>
      </c>
      <c r="J120" s="33"/>
      <c r="K120" s="16">
        <v>22587.63</v>
      </c>
      <c r="L120" s="16">
        <v>0</v>
      </c>
      <c r="M120" s="47">
        <v>0</v>
      </c>
      <c r="N120" s="33"/>
      <c r="O120" s="33"/>
      <c r="P120" s="47">
        <v>0</v>
      </c>
      <c r="Q120" s="33"/>
      <c r="R120" s="33"/>
    </row>
    <row r="121" spans="2:18">
      <c r="B121" s="15"/>
      <c r="C121" s="15" t="s">
        <v>18</v>
      </c>
      <c r="D121" s="46" t="s">
        <v>19</v>
      </c>
      <c r="E121" s="33"/>
      <c r="F121" s="33"/>
      <c r="G121" s="33"/>
      <c r="H121" s="33"/>
      <c r="I121" s="47">
        <v>0</v>
      </c>
      <c r="J121" s="33"/>
      <c r="K121" s="16">
        <v>22587.63</v>
      </c>
      <c r="L121" s="16">
        <v>0</v>
      </c>
      <c r="M121" s="47">
        <v>0</v>
      </c>
      <c r="N121" s="33"/>
      <c r="O121" s="33"/>
      <c r="P121" s="47">
        <v>0</v>
      </c>
      <c r="Q121" s="33"/>
      <c r="R121" s="33"/>
    </row>
    <row r="122" spans="2:18">
      <c r="B122" s="15"/>
      <c r="C122" s="15" t="s">
        <v>202</v>
      </c>
      <c r="D122" s="46" t="s">
        <v>203</v>
      </c>
      <c r="E122" s="33"/>
      <c r="F122" s="33"/>
      <c r="G122" s="33"/>
      <c r="H122" s="33"/>
      <c r="I122" s="47">
        <v>0</v>
      </c>
      <c r="J122" s="33"/>
      <c r="K122" s="16">
        <v>22587.63</v>
      </c>
      <c r="L122" s="16">
        <v>0</v>
      </c>
      <c r="M122" s="47">
        <v>0</v>
      </c>
      <c r="N122" s="33"/>
      <c r="O122" s="33"/>
      <c r="P122" s="47">
        <v>0</v>
      </c>
      <c r="Q122" s="33"/>
      <c r="R122" s="33"/>
    </row>
    <row r="123" spans="2:18">
      <c r="B123" s="15"/>
      <c r="C123" s="15" t="s">
        <v>56</v>
      </c>
      <c r="D123" s="46" t="s">
        <v>57</v>
      </c>
      <c r="E123" s="33"/>
      <c r="F123" s="33"/>
      <c r="G123" s="33"/>
      <c r="H123" s="33"/>
      <c r="I123" s="47">
        <v>0</v>
      </c>
      <c r="J123" s="33"/>
      <c r="K123" s="16">
        <v>32035.32</v>
      </c>
      <c r="L123" s="16">
        <v>0</v>
      </c>
      <c r="M123" s="47">
        <v>0</v>
      </c>
      <c r="N123" s="33"/>
      <c r="O123" s="33"/>
      <c r="P123" s="47">
        <v>0</v>
      </c>
      <c r="Q123" s="33"/>
      <c r="R123" s="33"/>
    </row>
    <row r="124" spans="2:18">
      <c r="B124" s="15"/>
      <c r="C124" s="15" t="s">
        <v>18</v>
      </c>
      <c r="D124" s="46" t="s">
        <v>19</v>
      </c>
      <c r="E124" s="33"/>
      <c r="F124" s="33"/>
      <c r="G124" s="33"/>
      <c r="H124" s="33"/>
      <c r="I124" s="47">
        <v>0</v>
      </c>
      <c r="J124" s="33"/>
      <c r="K124" s="16">
        <v>32035.32</v>
      </c>
      <c r="L124" s="16">
        <v>0</v>
      </c>
      <c r="M124" s="47">
        <v>0</v>
      </c>
      <c r="N124" s="33"/>
      <c r="O124" s="33"/>
      <c r="P124" s="47">
        <v>0</v>
      </c>
      <c r="Q124" s="33"/>
      <c r="R124" s="33"/>
    </row>
    <row r="125" spans="2:18">
      <c r="B125" s="15"/>
      <c r="C125" s="15" t="s">
        <v>202</v>
      </c>
      <c r="D125" s="46" t="s">
        <v>203</v>
      </c>
      <c r="E125" s="33"/>
      <c r="F125" s="33"/>
      <c r="G125" s="33"/>
      <c r="H125" s="33"/>
      <c r="I125" s="47">
        <v>0</v>
      </c>
      <c r="J125" s="33"/>
      <c r="K125" s="16">
        <v>30029.23</v>
      </c>
      <c r="L125" s="16">
        <v>0</v>
      </c>
      <c r="M125" s="47">
        <v>0</v>
      </c>
      <c r="N125" s="33"/>
      <c r="O125" s="33"/>
      <c r="P125" s="47">
        <v>0</v>
      </c>
      <c r="Q125" s="33"/>
      <c r="R125" s="33"/>
    </row>
    <row r="126" spans="2:18">
      <c r="B126" s="15"/>
      <c r="C126" s="15" t="s">
        <v>204</v>
      </c>
      <c r="D126" s="46" t="s">
        <v>205</v>
      </c>
      <c r="E126" s="33"/>
      <c r="F126" s="33"/>
      <c r="G126" s="33"/>
      <c r="H126" s="33"/>
      <c r="I126" s="47">
        <v>0</v>
      </c>
      <c r="J126" s="33"/>
      <c r="K126" s="16">
        <v>2006.09</v>
      </c>
      <c r="L126" s="16">
        <v>0</v>
      </c>
      <c r="M126" s="47">
        <v>0</v>
      </c>
      <c r="N126" s="33"/>
      <c r="O126" s="33"/>
      <c r="P126" s="47">
        <v>0</v>
      </c>
      <c r="Q126" s="33"/>
      <c r="R126" s="33"/>
    </row>
    <row r="127" spans="2:18" ht="33.75">
      <c r="B127" s="15"/>
      <c r="C127" s="15" t="s">
        <v>185</v>
      </c>
      <c r="D127" s="46" t="s">
        <v>186</v>
      </c>
      <c r="E127" s="33"/>
      <c r="F127" s="33"/>
      <c r="G127" s="33"/>
      <c r="H127" s="33"/>
      <c r="I127" s="47">
        <v>91990</v>
      </c>
      <c r="J127" s="33"/>
      <c r="K127" s="16">
        <v>45412.81</v>
      </c>
      <c r="L127" s="16">
        <v>0</v>
      </c>
      <c r="M127" s="47">
        <v>0</v>
      </c>
      <c r="N127" s="33"/>
      <c r="O127" s="33"/>
      <c r="P127" s="47">
        <v>0</v>
      </c>
      <c r="Q127" s="33"/>
      <c r="R127" s="33"/>
    </row>
    <row r="128" spans="2:18">
      <c r="B128" s="15"/>
      <c r="C128" s="15" t="s">
        <v>24</v>
      </c>
      <c r="D128" s="46" t="s">
        <v>25</v>
      </c>
      <c r="E128" s="33"/>
      <c r="F128" s="33"/>
      <c r="G128" s="33"/>
      <c r="H128" s="33"/>
      <c r="I128" s="47">
        <v>42580</v>
      </c>
      <c r="J128" s="33"/>
      <c r="K128" s="16">
        <v>0</v>
      </c>
      <c r="L128" s="16">
        <v>0</v>
      </c>
      <c r="M128" s="47">
        <v>0</v>
      </c>
      <c r="N128" s="33"/>
      <c r="O128" s="33"/>
      <c r="P128" s="47">
        <v>0</v>
      </c>
      <c r="Q128" s="33"/>
      <c r="R128" s="33"/>
    </row>
    <row r="129" spans="2:18">
      <c r="B129" s="15"/>
      <c r="C129" s="15" t="s">
        <v>18</v>
      </c>
      <c r="D129" s="46" t="s">
        <v>19</v>
      </c>
      <c r="E129" s="33"/>
      <c r="F129" s="33"/>
      <c r="G129" s="33"/>
      <c r="H129" s="33"/>
      <c r="I129" s="47">
        <v>42580</v>
      </c>
      <c r="J129" s="33"/>
      <c r="K129" s="16">
        <v>0</v>
      </c>
      <c r="L129" s="16">
        <v>0</v>
      </c>
      <c r="M129" s="47">
        <v>0</v>
      </c>
      <c r="N129" s="33"/>
      <c r="O129" s="33"/>
      <c r="P129" s="47">
        <v>0</v>
      </c>
      <c r="Q129" s="33"/>
      <c r="R129" s="33"/>
    </row>
    <row r="130" spans="2:18">
      <c r="B130" s="15"/>
      <c r="C130" s="15" t="s">
        <v>202</v>
      </c>
      <c r="D130" s="46" t="s">
        <v>203</v>
      </c>
      <c r="E130" s="33"/>
      <c r="F130" s="33"/>
      <c r="G130" s="33"/>
      <c r="H130" s="33"/>
      <c r="I130" s="47">
        <v>42580</v>
      </c>
      <c r="J130" s="33"/>
      <c r="K130" s="16">
        <v>0</v>
      </c>
      <c r="L130" s="16">
        <v>0</v>
      </c>
      <c r="M130" s="47">
        <v>0</v>
      </c>
      <c r="N130" s="33"/>
      <c r="O130" s="33"/>
      <c r="P130" s="47">
        <v>0</v>
      </c>
      <c r="Q130" s="33"/>
      <c r="R130" s="33"/>
    </row>
    <row r="131" spans="2:18">
      <c r="B131" s="15"/>
      <c r="C131" s="15" t="s">
        <v>56</v>
      </c>
      <c r="D131" s="46" t="s">
        <v>57</v>
      </c>
      <c r="E131" s="33"/>
      <c r="F131" s="33"/>
      <c r="G131" s="33"/>
      <c r="H131" s="33"/>
      <c r="I131" s="47">
        <v>49410</v>
      </c>
      <c r="J131" s="33"/>
      <c r="K131" s="16">
        <v>45412.81</v>
      </c>
      <c r="L131" s="16">
        <v>0</v>
      </c>
      <c r="M131" s="47">
        <v>0</v>
      </c>
      <c r="N131" s="33"/>
      <c r="O131" s="33"/>
      <c r="P131" s="47">
        <v>0</v>
      </c>
      <c r="Q131" s="33"/>
      <c r="R131" s="33"/>
    </row>
    <row r="132" spans="2:18">
      <c r="B132" s="15"/>
      <c r="C132" s="15" t="s">
        <v>18</v>
      </c>
      <c r="D132" s="46" t="s">
        <v>19</v>
      </c>
      <c r="E132" s="33"/>
      <c r="F132" s="33"/>
      <c r="G132" s="33"/>
      <c r="H132" s="33"/>
      <c r="I132" s="47">
        <v>49410</v>
      </c>
      <c r="J132" s="33"/>
      <c r="K132" s="16">
        <v>45412.81</v>
      </c>
      <c r="L132" s="16">
        <v>0</v>
      </c>
      <c r="M132" s="47">
        <v>0</v>
      </c>
      <c r="N132" s="33"/>
      <c r="O132" s="33"/>
      <c r="P132" s="47">
        <v>0</v>
      </c>
      <c r="Q132" s="33"/>
      <c r="R132" s="33"/>
    </row>
    <row r="133" spans="2:18">
      <c r="B133" s="15"/>
      <c r="C133" s="15" t="s">
        <v>202</v>
      </c>
      <c r="D133" s="46" t="s">
        <v>203</v>
      </c>
      <c r="E133" s="33"/>
      <c r="F133" s="33"/>
      <c r="G133" s="33"/>
      <c r="H133" s="33"/>
      <c r="I133" s="47">
        <v>44710</v>
      </c>
      <c r="J133" s="33"/>
      <c r="K133" s="16">
        <v>41682.29</v>
      </c>
      <c r="L133" s="16">
        <v>0</v>
      </c>
      <c r="M133" s="47">
        <v>0</v>
      </c>
      <c r="N133" s="33"/>
      <c r="O133" s="33"/>
      <c r="P133" s="47">
        <v>0</v>
      </c>
      <c r="Q133" s="33"/>
      <c r="R133" s="33"/>
    </row>
    <row r="134" spans="2:18">
      <c r="B134" s="15"/>
      <c r="C134" s="15" t="s">
        <v>204</v>
      </c>
      <c r="D134" s="46" t="s">
        <v>205</v>
      </c>
      <c r="E134" s="33"/>
      <c r="F134" s="33"/>
      <c r="G134" s="33"/>
      <c r="H134" s="33"/>
      <c r="I134" s="47">
        <v>4700</v>
      </c>
      <c r="J134" s="33"/>
      <c r="K134" s="16">
        <v>3730.52</v>
      </c>
      <c r="L134" s="16">
        <v>0</v>
      </c>
      <c r="M134" s="47">
        <v>0</v>
      </c>
      <c r="N134" s="33"/>
      <c r="O134" s="33"/>
      <c r="P134" s="47">
        <v>0</v>
      </c>
      <c r="Q134" s="33"/>
      <c r="R134" s="33"/>
    </row>
    <row r="135" spans="2:18" ht="33.75">
      <c r="B135" s="15"/>
      <c r="C135" s="15" t="s">
        <v>187</v>
      </c>
      <c r="D135" s="46" t="s">
        <v>188</v>
      </c>
      <c r="E135" s="33"/>
      <c r="F135" s="33"/>
      <c r="G135" s="33"/>
      <c r="H135" s="33"/>
      <c r="I135" s="47">
        <v>0</v>
      </c>
      <c r="J135" s="33"/>
      <c r="K135" s="16">
        <v>0</v>
      </c>
      <c r="L135" s="16">
        <v>124400</v>
      </c>
      <c r="M135" s="47">
        <v>123800</v>
      </c>
      <c r="N135" s="33"/>
      <c r="O135" s="33"/>
      <c r="P135" s="47">
        <v>123700</v>
      </c>
      <c r="Q135" s="33"/>
      <c r="R135" s="33"/>
    </row>
    <row r="136" spans="2:18">
      <c r="B136" s="15"/>
      <c r="C136" s="15" t="s">
        <v>24</v>
      </c>
      <c r="D136" s="46" t="s">
        <v>25</v>
      </c>
      <c r="E136" s="33"/>
      <c r="F136" s="33"/>
      <c r="G136" s="33"/>
      <c r="H136" s="33"/>
      <c r="I136" s="47">
        <v>0</v>
      </c>
      <c r="J136" s="33"/>
      <c r="K136" s="16">
        <v>0</v>
      </c>
      <c r="L136" s="16">
        <v>26600</v>
      </c>
      <c r="M136" s="47">
        <v>26000</v>
      </c>
      <c r="N136" s="33"/>
      <c r="O136" s="33"/>
      <c r="P136" s="47">
        <v>25900</v>
      </c>
      <c r="Q136" s="33"/>
      <c r="R136" s="33"/>
    </row>
    <row r="137" spans="2:18">
      <c r="B137" s="15"/>
      <c r="C137" s="15" t="s">
        <v>18</v>
      </c>
      <c r="D137" s="46" t="s">
        <v>19</v>
      </c>
      <c r="E137" s="33"/>
      <c r="F137" s="33"/>
      <c r="G137" s="33"/>
      <c r="H137" s="33"/>
      <c r="I137" s="47">
        <v>0</v>
      </c>
      <c r="J137" s="33"/>
      <c r="K137" s="16">
        <v>0</v>
      </c>
      <c r="L137" s="16">
        <v>26600</v>
      </c>
      <c r="M137" s="47">
        <v>26000</v>
      </c>
      <c r="N137" s="33"/>
      <c r="O137" s="33"/>
      <c r="P137" s="47">
        <v>25900</v>
      </c>
      <c r="Q137" s="33"/>
      <c r="R137" s="33"/>
    </row>
    <row r="138" spans="2:18">
      <c r="B138" s="15"/>
      <c r="C138" s="15" t="s">
        <v>202</v>
      </c>
      <c r="D138" s="46" t="s">
        <v>203</v>
      </c>
      <c r="E138" s="33"/>
      <c r="F138" s="33"/>
      <c r="G138" s="33"/>
      <c r="H138" s="33"/>
      <c r="I138" s="47">
        <v>0</v>
      </c>
      <c r="J138" s="33"/>
      <c r="K138" s="16">
        <v>0</v>
      </c>
      <c r="L138" s="16">
        <v>26200</v>
      </c>
      <c r="M138" s="47">
        <v>25600</v>
      </c>
      <c r="N138" s="33"/>
      <c r="O138" s="33"/>
      <c r="P138" s="47">
        <v>25500</v>
      </c>
      <c r="Q138" s="33"/>
      <c r="R138" s="33"/>
    </row>
    <row r="139" spans="2:18">
      <c r="B139" s="15"/>
      <c r="C139" s="15" t="s">
        <v>204</v>
      </c>
      <c r="D139" s="46" t="s">
        <v>205</v>
      </c>
      <c r="E139" s="33"/>
      <c r="F139" s="33"/>
      <c r="G139" s="33"/>
      <c r="H139" s="33"/>
      <c r="I139" s="47">
        <v>0</v>
      </c>
      <c r="J139" s="33"/>
      <c r="K139" s="16">
        <v>0</v>
      </c>
      <c r="L139" s="16">
        <v>400</v>
      </c>
      <c r="M139" s="47">
        <v>400</v>
      </c>
      <c r="N139" s="33"/>
      <c r="O139" s="33"/>
      <c r="P139" s="47">
        <v>400</v>
      </c>
      <c r="Q139" s="33"/>
      <c r="R139" s="33"/>
    </row>
    <row r="140" spans="2:18">
      <c r="B140" s="15"/>
      <c r="C140" s="15" t="s">
        <v>56</v>
      </c>
      <c r="D140" s="46" t="s">
        <v>57</v>
      </c>
      <c r="E140" s="33"/>
      <c r="F140" s="33"/>
      <c r="G140" s="33"/>
      <c r="H140" s="33"/>
      <c r="I140" s="47">
        <v>0</v>
      </c>
      <c r="J140" s="33"/>
      <c r="K140" s="16">
        <v>0</v>
      </c>
      <c r="L140" s="16">
        <v>97800</v>
      </c>
      <c r="M140" s="47">
        <v>97800</v>
      </c>
      <c r="N140" s="33"/>
      <c r="O140" s="33"/>
      <c r="P140" s="47">
        <v>97800</v>
      </c>
      <c r="Q140" s="33"/>
      <c r="R140" s="33"/>
    </row>
    <row r="141" spans="2:18">
      <c r="B141" s="15"/>
      <c r="C141" s="15" t="s">
        <v>18</v>
      </c>
      <c r="D141" s="46" t="s">
        <v>19</v>
      </c>
      <c r="E141" s="33"/>
      <c r="F141" s="33"/>
      <c r="G141" s="33"/>
      <c r="H141" s="33"/>
      <c r="I141" s="47">
        <v>0</v>
      </c>
      <c r="J141" s="33"/>
      <c r="K141" s="16">
        <v>0</v>
      </c>
      <c r="L141" s="16">
        <v>97800</v>
      </c>
      <c r="M141" s="47">
        <v>97800</v>
      </c>
      <c r="N141" s="33"/>
      <c r="O141" s="33"/>
      <c r="P141" s="47">
        <v>97800</v>
      </c>
      <c r="Q141" s="33"/>
      <c r="R141" s="33"/>
    </row>
    <row r="142" spans="2:18">
      <c r="B142" s="15"/>
      <c r="C142" s="15" t="s">
        <v>202</v>
      </c>
      <c r="D142" s="46" t="s">
        <v>203</v>
      </c>
      <c r="E142" s="33"/>
      <c r="F142" s="33"/>
      <c r="G142" s="33"/>
      <c r="H142" s="33"/>
      <c r="I142" s="47">
        <v>0</v>
      </c>
      <c r="J142" s="33"/>
      <c r="K142" s="16">
        <v>0</v>
      </c>
      <c r="L142" s="16">
        <v>92800</v>
      </c>
      <c r="M142" s="47">
        <v>92800</v>
      </c>
      <c r="N142" s="33"/>
      <c r="O142" s="33"/>
      <c r="P142" s="47">
        <v>92800</v>
      </c>
      <c r="Q142" s="33"/>
      <c r="R142" s="33"/>
    </row>
    <row r="143" spans="2:18">
      <c r="B143" s="15"/>
      <c r="C143" s="15" t="s">
        <v>204</v>
      </c>
      <c r="D143" s="46" t="s">
        <v>205</v>
      </c>
      <c r="E143" s="33"/>
      <c r="F143" s="33"/>
      <c r="G143" s="33"/>
      <c r="H143" s="33"/>
      <c r="I143" s="47">
        <v>0</v>
      </c>
      <c r="J143" s="33"/>
      <c r="K143" s="16">
        <v>0</v>
      </c>
      <c r="L143" s="16">
        <v>5000</v>
      </c>
      <c r="M143" s="47">
        <v>5000</v>
      </c>
      <c r="N143" s="33"/>
      <c r="O143" s="33"/>
      <c r="P143" s="47">
        <v>5000</v>
      </c>
      <c r="Q143" s="33"/>
      <c r="R143" s="33"/>
    </row>
  </sheetData>
  <mergeCells count="543">
    <mergeCell ref="I10:J10"/>
    <mergeCell ref="M10:O10"/>
    <mergeCell ref="P10:R10"/>
    <mergeCell ref="D11:H11"/>
    <mergeCell ref="I11:J11"/>
    <mergeCell ref="M11:O11"/>
    <mergeCell ref="P11:R11"/>
    <mergeCell ref="O2:P3"/>
    <mergeCell ref="R2:T3"/>
    <mergeCell ref="B3:F4"/>
    <mergeCell ref="B6:E7"/>
    <mergeCell ref="N6:P7"/>
    <mergeCell ref="R6:T7"/>
    <mergeCell ref="B8:D8"/>
    <mergeCell ref="H7:K8"/>
    <mergeCell ref="D14:H14"/>
    <mergeCell ref="I14:J14"/>
    <mergeCell ref="M14:O14"/>
    <mergeCell ref="P14:R14"/>
    <mergeCell ref="D15:H15"/>
    <mergeCell ref="I15:J15"/>
    <mergeCell ref="M15:O15"/>
    <mergeCell ref="P15:R15"/>
    <mergeCell ref="D12:H12"/>
    <mergeCell ref="I12:J12"/>
    <mergeCell ref="M12:O12"/>
    <mergeCell ref="P12:R12"/>
    <mergeCell ref="D13:H13"/>
    <mergeCell ref="I13:J13"/>
    <mergeCell ref="M13:O13"/>
    <mergeCell ref="P13:R13"/>
    <mergeCell ref="D18:H18"/>
    <mergeCell ref="I18:J18"/>
    <mergeCell ref="M18:O18"/>
    <mergeCell ref="P18:R18"/>
    <mergeCell ref="D19:H19"/>
    <mergeCell ref="I19:J19"/>
    <mergeCell ref="M19:O19"/>
    <mergeCell ref="P19:R19"/>
    <mergeCell ref="D16:H16"/>
    <mergeCell ref="I16:J16"/>
    <mergeCell ref="M16:O16"/>
    <mergeCell ref="P16:R16"/>
    <mergeCell ref="D17:H17"/>
    <mergeCell ref="I17:J17"/>
    <mergeCell ref="M17:O17"/>
    <mergeCell ref="P17:R17"/>
    <mergeCell ref="D22:H22"/>
    <mergeCell ref="I22:J22"/>
    <mergeCell ref="M22:O22"/>
    <mergeCell ref="P22:R22"/>
    <mergeCell ref="D23:H23"/>
    <mergeCell ref="I23:J23"/>
    <mergeCell ref="M23:O23"/>
    <mergeCell ref="P23:R23"/>
    <mergeCell ref="D20:H20"/>
    <mergeCell ref="I20:J20"/>
    <mergeCell ref="M20:O20"/>
    <mergeCell ref="P20:R20"/>
    <mergeCell ref="D21:H21"/>
    <mergeCell ref="I21:J21"/>
    <mergeCell ref="M21:O21"/>
    <mergeCell ref="P21:R21"/>
    <mergeCell ref="D26:H26"/>
    <mergeCell ref="I26:J26"/>
    <mergeCell ref="M26:O26"/>
    <mergeCell ref="P26:R26"/>
    <mergeCell ref="D27:H27"/>
    <mergeCell ref="I27:J27"/>
    <mergeCell ref="M27:O27"/>
    <mergeCell ref="P27:R27"/>
    <mergeCell ref="D24:H24"/>
    <mergeCell ref="I24:J24"/>
    <mergeCell ref="M24:O24"/>
    <mergeCell ref="P24:R24"/>
    <mergeCell ref="D25:H25"/>
    <mergeCell ref="I25:J25"/>
    <mergeCell ref="M25:O25"/>
    <mergeCell ref="P25:R25"/>
    <mergeCell ref="D30:H30"/>
    <mergeCell ref="I30:J30"/>
    <mergeCell ref="M30:O30"/>
    <mergeCell ref="P30:R30"/>
    <mergeCell ref="D31:H31"/>
    <mergeCell ref="I31:J31"/>
    <mergeCell ref="M31:O31"/>
    <mergeCell ref="P31:R31"/>
    <mergeCell ref="D28:H28"/>
    <mergeCell ref="I28:J28"/>
    <mergeCell ref="M28:O28"/>
    <mergeCell ref="P28:R28"/>
    <mergeCell ref="D29:H29"/>
    <mergeCell ref="I29:J29"/>
    <mergeCell ref="M29:O29"/>
    <mergeCell ref="P29:R29"/>
    <mergeCell ref="D34:H34"/>
    <mergeCell ref="I34:J34"/>
    <mergeCell ref="M34:O34"/>
    <mergeCell ref="P34:R34"/>
    <mergeCell ref="D35:H35"/>
    <mergeCell ref="I35:J35"/>
    <mergeCell ref="M35:O35"/>
    <mergeCell ref="P35:R35"/>
    <mergeCell ref="D32:H32"/>
    <mergeCell ref="I32:J32"/>
    <mergeCell ref="M32:O32"/>
    <mergeCell ref="P32:R32"/>
    <mergeCell ref="D33:H33"/>
    <mergeCell ref="I33:J33"/>
    <mergeCell ref="M33:O33"/>
    <mergeCell ref="P33:R33"/>
    <mergeCell ref="D38:H38"/>
    <mergeCell ref="I38:J38"/>
    <mergeCell ref="M38:O38"/>
    <mergeCell ref="P38:R38"/>
    <mergeCell ref="D39:H39"/>
    <mergeCell ref="I39:J39"/>
    <mergeCell ref="M39:O39"/>
    <mergeCell ref="P39:R39"/>
    <mergeCell ref="D36:H36"/>
    <mergeCell ref="I36:J36"/>
    <mergeCell ref="M36:O36"/>
    <mergeCell ref="P36:R36"/>
    <mergeCell ref="D37:H37"/>
    <mergeCell ref="I37:J37"/>
    <mergeCell ref="M37:O37"/>
    <mergeCell ref="P37:R37"/>
    <mergeCell ref="D42:H42"/>
    <mergeCell ref="I42:J42"/>
    <mergeCell ref="M42:O42"/>
    <mergeCell ref="P42:R42"/>
    <mergeCell ref="D43:H43"/>
    <mergeCell ref="I43:J43"/>
    <mergeCell ref="M43:O43"/>
    <mergeCell ref="P43:R43"/>
    <mergeCell ref="D40:H40"/>
    <mergeCell ref="I40:J40"/>
    <mergeCell ref="M40:O40"/>
    <mergeCell ref="P40:R40"/>
    <mergeCell ref="D41:H41"/>
    <mergeCell ref="I41:J41"/>
    <mergeCell ref="M41:O41"/>
    <mergeCell ref="P41:R41"/>
    <mergeCell ref="D46:H46"/>
    <mergeCell ref="I46:J46"/>
    <mergeCell ref="M46:O46"/>
    <mergeCell ref="P46:R46"/>
    <mergeCell ref="D47:H47"/>
    <mergeCell ref="I47:J47"/>
    <mergeCell ref="M47:O47"/>
    <mergeCell ref="P47:R47"/>
    <mergeCell ref="D44:H44"/>
    <mergeCell ref="I44:J44"/>
    <mergeCell ref="M44:O44"/>
    <mergeCell ref="P44:R44"/>
    <mergeCell ref="D45:H45"/>
    <mergeCell ref="I45:J45"/>
    <mergeCell ref="M45:O45"/>
    <mergeCell ref="P45:R45"/>
    <mergeCell ref="D50:H50"/>
    <mergeCell ref="I50:J50"/>
    <mergeCell ref="M50:O50"/>
    <mergeCell ref="P50:R50"/>
    <mergeCell ref="D51:H51"/>
    <mergeCell ref="I51:J51"/>
    <mergeCell ref="M51:O51"/>
    <mergeCell ref="P51:R51"/>
    <mergeCell ref="D48:H48"/>
    <mergeCell ref="I48:J48"/>
    <mergeCell ref="M48:O48"/>
    <mergeCell ref="P48:R48"/>
    <mergeCell ref="D49:H49"/>
    <mergeCell ref="I49:J49"/>
    <mergeCell ref="M49:O49"/>
    <mergeCell ref="P49:R49"/>
    <mergeCell ref="D54:H54"/>
    <mergeCell ref="I54:J54"/>
    <mergeCell ref="M54:O54"/>
    <mergeCell ref="P54:R54"/>
    <mergeCell ref="D55:H55"/>
    <mergeCell ref="I55:J55"/>
    <mergeCell ref="M55:O55"/>
    <mergeCell ref="P55:R55"/>
    <mergeCell ref="D52:H52"/>
    <mergeCell ref="I52:J52"/>
    <mergeCell ref="M52:O52"/>
    <mergeCell ref="P52:R52"/>
    <mergeCell ref="D53:H53"/>
    <mergeCell ref="I53:J53"/>
    <mergeCell ref="M53:O53"/>
    <mergeCell ref="P53:R53"/>
    <mergeCell ref="D58:H58"/>
    <mergeCell ref="I58:J58"/>
    <mergeCell ref="M58:O58"/>
    <mergeCell ref="P58:R58"/>
    <mergeCell ref="D59:H59"/>
    <mergeCell ref="I59:J59"/>
    <mergeCell ref="M59:O59"/>
    <mergeCell ref="P59:R59"/>
    <mergeCell ref="D56:H56"/>
    <mergeCell ref="I56:J56"/>
    <mergeCell ref="M56:O56"/>
    <mergeCell ref="P56:R56"/>
    <mergeCell ref="D57:H57"/>
    <mergeCell ref="I57:J57"/>
    <mergeCell ref="M57:O57"/>
    <mergeCell ref="P57:R57"/>
    <mergeCell ref="D62:H62"/>
    <mergeCell ref="I62:J62"/>
    <mergeCell ref="M62:O62"/>
    <mergeCell ref="P62:R62"/>
    <mergeCell ref="D63:H63"/>
    <mergeCell ref="I63:J63"/>
    <mergeCell ref="M63:O63"/>
    <mergeCell ref="P63:R63"/>
    <mergeCell ref="D60:H60"/>
    <mergeCell ref="I60:J60"/>
    <mergeCell ref="M60:O60"/>
    <mergeCell ref="P60:R60"/>
    <mergeCell ref="D61:H61"/>
    <mergeCell ref="I61:J61"/>
    <mergeCell ref="M61:O61"/>
    <mergeCell ref="P61:R61"/>
    <mergeCell ref="D66:H66"/>
    <mergeCell ref="I66:J66"/>
    <mergeCell ref="M66:O66"/>
    <mergeCell ref="P66:R66"/>
    <mergeCell ref="D67:H67"/>
    <mergeCell ref="I67:J67"/>
    <mergeCell ref="M67:O67"/>
    <mergeCell ref="P67:R67"/>
    <mergeCell ref="D64:H64"/>
    <mergeCell ref="I64:J64"/>
    <mergeCell ref="M64:O64"/>
    <mergeCell ref="P64:R64"/>
    <mergeCell ref="D65:H65"/>
    <mergeCell ref="I65:J65"/>
    <mergeCell ref="M65:O65"/>
    <mergeCell ref="P65:R65"/>
    <mergeCell ref="D70:H70"/>
    <mergeCell ref="I70:J70"/>
    <mergeCell ref="M70:O70"/>
    <mergeCell ref="P70:R70"/>
    <mergeCell ref="D71:H71"/>
    <mergeCell ref="I71:J71"/>
    <mergeCell ref="M71:O71"/>
    <mergeCell ref="P71:R71"/>
    <mergeCell ref="D68:H68"/>
    <mergeCell ref="I68:J68"/>
    <mergeCell ref="M68:O68"/>
    <mergeCell ref="P68:R68"/>
    <mergeCell ref="D69:H69"/>
    <mergeCell ref="I69:J69"/>
    <mergeCell ref="M69:O69"/>
    <mergeCell ref="P69:R69"/>
    <mergeCell ref="D74:H74"/>
    <mergeCell ref="I74:J74"/>
    <mergeCell ref="M74:O74"/>
    <mergeCell ref="P74:R74"/>
    <mergeCell ref="D75:H75"/>
    <mergeCell ref="I75:J75"/>
    <mergeCell ref="M75:O75"/>
    <mergeCell ref="P75:R75"/>
    <mergeCell ref="D72:H72"/>
    <mergeCell ref="I72:J72"/>
    <mergeCell ref="M72:O72"/>
    <mergeCell ref="P72:R72"/>
    <mergeCell ref="D73:H73"/>
    <mergeCell ref="I73:J73"/>
    <mergeCell ref="M73:O73"/>
    <mergeCell ref="P73:R73"/>
    <mergeCell ref="D78:H78"/>
    <mergeCell ref="I78:J78"/>
    <mergeCell ref="M78:O78"/>
    <mergeCell ref="P78:R78"/>
    <mergeCell ref="D79:H79"/>
    <mergeCell ref="I79:J79"/>
    <mergeCell ref="M79:O79"/>
    <mergeCell ref="P79:R79"/>
    <mergeCell ref="D76:H76"/>
    <mergeCell ref="I76:J76"/>
    <mergeCell ref="M76:O76"/>
    <mergeCell ref="P76:R76"/>
    <mergeCell ref="D77:H77"/>
    <mergeCell ref="I77:J77"/>
    <mergeCell ref="M77:O77"/>
    <mergeCell ref="P77:R77"/>
    <mergeCell ref="D82:H82"/>
    <mergeCell ref="I82:J82"/>
    <mergeCell ref="M82:O82"/>
    <mergeCell ref="P82:R82"/>
    <mergeCell ref="D83:H83"/>
    <mergeCell ref="I83:J83"/>
    <mergeCell ref="M83:O83"/>
    <mergeCell ref="P83:R83"/>
    <mergeCell ref="D80:H80"/>
    <mergeCell ref="I80:J80"/>
    <mergeCell ref="M80:O80"/>
    <mergeCell ref="P80:R80"/>
    <mergeCell ref="D81:H81"/>
    <mergeCell ref="I81:J81"/>
    <mergeCell ref="M81:O81"/>
    <mergeCell ref="P81:R81"/>
    <mergeCell ref="D86:H86"/>
    <mergeCell ref="I86:J86"/>
    <mergeCell ref="M86:O86"/>
    <mergeCell ref="P86:R86"/>
    <mergeCell ref="D87:H87"/>
    <mergeCell ref="I87:J87"/>
    <mergeCell ref="M87:O87"/>
    <mergeCell ref="P87:R87"/>
    <mergeCell ref="D84:H84"/>
    <mergeCell ref="I84:J84"/>
    <mergeCell ref="M84:O84"/>
    <mergeCell ref="P84:R84"/>
    <mergeCell ref="D85:H85"/>
    <mergeCell ref="I85:J85"/>
    <mergeCell ref="M85:O85"/>
    <mergeCell ref="P85:R85"/>
    <mergeCell ref="D90:H90"/>
    <mergeCell ref="I90:J90"/>
    <mergeCell ref="M90:O90"/>
    <mergeCell ref="P90:R90"/>
    <mergeCell ref="D91:H91"/>
    <mergeCell ref="I91:J91"/>
    <mergeCell ref="M91:O91"/>
    <mergeCell ref="P91:R91"/>
    <mergeCell ref="D88:H88"/>
    <mergeCell ref="I88:J88"/>
    <mergeCell ref="M88:O88"/>
    <mergeCell ref="P88:R88"/>
    <mergeCell ref="D89:H89"/>
    <mergeCell ref="I89:J89"/>
    <mergeCell ref="M89:O89"/>
    <mergeCell ref="P89:R89"/>
    <mergeCell ref="D94:H94"/>
    <mergeCell ref="I94:J94"/>
    <mergeCell ref="M94:O94"/>
    <mergeCell ref="P94:R94"/>
    <mergeCell ref="D95:H95"/>
    <mergeCell ref="I95:J95"/>
    <mergeCell ref="M95:O95"/>
    <mergeCell ref="P95:R95"/>
    <mergeCell ref="D92:H92"/>
    <mergeCell ref="I92:J92"/>
    <mergeCell ref="M92:O92"/>
    <mergeCell ref="P92:R92"/>
    <mergeCell ref="D93:H93"/>
    <mergeCell ref="I93:J93"/>
    <mergeCell ref="M93:O93"/>
    <mergeCell ref="P93:R93"/>
    <mergeCell ref="D98:H98"/>
    <mergeCell ref="I98:J98"/>
    <mergeCell ref="M98:O98"/>
    <mergeCell ref="P98:R98"/>
    <mergeCell ref="D99:H99"/>
    <mergeCell ref="I99:J99"/>
    <mergeCell ref="M99:O99"/>
    <mergeCell ref="P99:R99"/>
    <mergeCell ref="D96:H96"/>
    <mergeCell ref="I96:J96"/>
    <mergeCell ref="M96:O96"/>
    <mergeCell ref="P96:R96"/>
    <mergeCell ref="D97:H97"/>
    <mergeCell ref="I97:J97"/>
    <mergeCell ref="M97:O97"/>
    <mergeCell ref="P97:R97"/>
    <mergeCell ref="D102:H102"/>
    <mergeCell ref="I102:J102"/>
    <mergeCell ref="M102:O102"/>
    <mergeCell ref="P102:R102"/>
    <mergeCell ref="D103:H103"/>
    <mergeCell ref="I103:J103"/>
    <mergeCell ref="M103:O103"/>
    <mergeCell ref="P103:R103"/>
    <mergeCell ref="D100:H100"/>
    <mergeCell ref="I100:J100"/>
    <mergeCell ref="M100:O100"/>
    <mergeCell ref="P100:R100"/>
    <mergeCell ref="D101:H101"/>
    <mergeCell ref="I101:J101"/>
    <mergeCell ref="M101:O101"/>
    <mergeCell ref="P101:R101"/>
    <mergeCell ref="D106:H106"/>
    <mergeCell ref="I106:J106"/>
    <mergeCell ref="M106:O106"/>
    <mergeCell ref="P106:R106"/>
    <mergeCell ref="D107:H107"/>
    <mergeCell ref="I107:J107"/>
    <mergeCell ref="M107:O107"/>
    <mergeCell ref="P107:R107"/>
    <mergeCell ref="D104:H104"/>
    <mergeCell ref="I104:J104"/>
    <mergeCell ref="M104:O104"/>
    <mergeCell ref="P104:R104"/>
    <mergeCell ref="D105:H105"/>
    <mergeCell ref="I105:J105"/>
    <mergeCell ref="M105:O105"/>
    <mergeCell ref="P105:R105"/>
    <mergeCell ref="D110:H110"/>
    <mergeCell ref="I110:J110"/>
    <mergeCell ref="M110:O110"/>
    <mergeCell ref="P110:R110"/>
    <mergeCell ref="D111:H111"/>
    <mergeCell ref="I111:J111"/>
    <mergeCell ref="M111:O111"/>
    <mergeCell ref="P111:R111"/>
    <mergeCell ref="D108:H108"/>
    <mergeCell ref="I108:J108"/>
    <mergeCell ref="M108:O108"/>
    <mergeCell ref="P108:R108"/>
    <mergeCell ref="D109:H109"/>
    <mergeCell ref="I109:J109"/>
    <mergeCell ref="M109:O109"/>
    <mergeCell ref="P109:R109"/>
    <mergeCell ref="D114:H114"/>
    <mergeCell ref="I114:J114"/>
    <mergeCell ref="M114:O114"/>
    <mergeCell ref="P114:R114"/>
    <mergeCell ref="D115:H115"/>
    <mergeCell ref="I115:J115"/>
    <mergeCell ref="M115:O115"/>
    <mergeCell ref="P115:R115"/>
    <mergeCell ref="D112:H112"/>
    <mergeCell ref="I112:J112"/>
    <mergeCell ref="M112:O112"/>
    <mergeCell ref="P112:R112"/>
    <mergeCell ref="D113:H113"/>
    <mergeCell ref="I113:J113"/>
    <mergeCell ref="M113:O113"/>
    <mergeCell ref="P113:R113"/>
    <mergeCell ref="D118:H118"/>
    <mergeCell ref="I118:J118"/>
    <mergeCell ref="M118:O118"/>
    <mergeCell ref="P118:R118"/>
    <mergeCell ref="D119:H119"/>
    <mergeCell ref="I119:J119"/>
    <mergeCell ref="M119:O119"/>
    <mergeCell ref="P119:R119"/>
    <mergeCell ref="D116:H116"/>
    <mergeCell ref="I116:J116"/>
    <mergeCell ref="M116:O116"/>
    <mergeCell ref="P116:R116"/>
    <mergeCell ref="D117:H117"/>
    <mergeCell ref="I117:J117"/>
    <mergeCell ref="M117:O117"/>
    <mergeCell ref="P117:R117"/>
    <mergeCell ref="D122:H122"/>
    <mergeCell ref="I122:J122"/>
    <mergeCell ref="M122:O122"/>
    <mergeCell ref="P122:R122"/>
    <mergeCell ref="D123:H123"/>
    <mergeCell ref="I123:J123"/>
    <mergeCell ref="M123:O123"/>
    <mergeCell ref="P123:R123"/>
    <mergeCell ref="D120:H120"/>
    <mergeCell ref="I120:J120"/>
    <mergeCell ref="M120:O120"/>
    <mergeCell ref="P120:R120"/>
    <mergeCell ref="D121:H121"/>
    <mergeCell ref="I121:J121"/>
    <mergeCell ref="M121:O121"/>
    <mergeCell ref="P121:R121"/>
    <mergeCell ref="D126:H126"/>
    <mergeCell ref="I126:J126"/>
    <mergeCell ref="M126:O126"/>
    <mergeCell ref="P126:R126"/>
    <mergeCell ref="D127:H127"/>
    <mergeCell ref="I127:J127"/>
    <mergeCell ref="M127:O127"/>
    <mergeCell ref="P127:R127"/>
    <mergeCell ref="D124:H124"/>
    <mergeCell ref="I124:J124"/>
    <mergeCell ref="M124:O124"/>
    <mergeCell ref="P124:R124"/>
    <mergeCell ref="D125:H125"/>
    <mergeCell ref="I125:J125"/>
    <mergeCell ref="M125:O125"/>
    <mergeCell ref="P125:R125"/>
    <mergeCell ref="D130:H130"/>
    <mergeCell ref="I130:J130"/>
    <mergeCell ref="M130:O130"/>
    <mergeCell ref="P130:R130"/>
    <mergeCell ref="D131:H131"/>
    <mergeCell ref="I131:J131"/>
    <mergeCell ref="M131:O131"/>
    <mergeCell ref="P131:R131"/>
    <mergeCell ref="D128:H128"/>
    <mergeCell ref="I128:J128"/>
    <mergeCell ref="M128:O128"/>
    <mergeCell ref="P128:R128"/>
    <mergeCell ref="D129:H129"/>
    <mergeCell ref="I129:J129"/>
    <mergeCell ref="M129:O129"/>
    <mergeCell ref="P129:R129"/>
    <mergeCell ref="D134:H134"/>
    <mergeCell ref="I134:J134"/>
    <mergeCell ref="M134:O134"/>
    <mergeCell ref="P134:R134"/>
    <mergeCell ref="D135:H135"/>
    <mergeCell ref="I135:J135"/>
    <mergeCell ref="M135:O135"/>
    <mergeCell ref="P135:R135"/>
    <mergeCell ref="D132:H132"/>
    <mergeCell ref="I132:J132"/>
    <mergeCell ref="M132:O132"/>
    <mergeCell ref="P132:R132"/>
    <mergeCell ref="D133:H133"/>
    <mergeCell ref="I133:J133"/>
    <mergeCell ref="M133:O133"/>
    <mergeCell ref="P133:R133"/>
    <mergeCell ref="D138:H138"/>
    <mergeCell ref="I138:J138"/>
    <mergeCell ref="M138:O138"/>
    <mergeCell ref="P138:R138"/>
    <mergeCell ref="D139:H139"/>
    <mergeCell ref="I139:J139"/>
    <mergeCell ref="M139:O139"/>
    <mergeCell ref="P139:R139"/>
    <mergeCell ref="D136:H136"/>
    <mergeCell ref="I136:J136"/>
    <mergeCell ref="M136:O136"/>
    <mergeCell ref="P136:R136"/>
    <mergeCell ref="D137:H137"/>
    <mergeCell ref="I137:J137"/>
    <mergeCell ref="M137:O137"/>
    <mergeCell ref="P137:R137"/>
    <mergeCell ref="D142:H142"/>
    <mergeCell ref="I142:J142"/>
    <mergeCell ref="M142:O142"/>
    <mergeCell ref="P142:R142"/>
    <mergeCell ref="D143:H143"/>
    <mergeCell ref="I143:J143"/>
    <mergeCell ref="M143:O143"/>
    <mergeCell ref="P143:R143"/>
    <mergeCell ref="D140:H140"/>
    <mergeCell ref="I140:J140"/>
    <mergeCell ref="M140:O140"/>
    <mergeCell ref="P140:R140"/>
    <mergeCell ref="D141:H141"/>
    <mergeCell ref="I141:J141"/>
    <mergeCell ref="M141:O141"/>
    <mergeCell ref="P141:R1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T36"/>
  <sheetViews>
    <sheetView topLeftCell="A4" workbookViewId="0">
      <selection activeCell="U11" sqref="U11"/>
    </sheetView>
  </sheetViews>
  <sheetFormatPr defaultRowHeight="15"/>
  <cols>
    <col min="1" max="10" width="9.140625" style="8"/>
    <col min="11" max="11" width="12.7109375" style="8" customWidth="1"/>
    <col min="12" max="12" width="17" style="8" customWidth="1"/>
    <col min="13" max="16384" width="9.140625" style="8"/>
  </cols>
  <sheetData>
    <row r="2" spans="2:20">
      <c r="O2" s="32" t="s">
        <v>232</v>
      </c>
      <c r="P2" s="33"/>
      <c r="R2" s="34">
        <v>45604.388117815259</v>
      </c>
      <c r="S2" s="33"/>
      <c r="T2" s="33"/>
    </row>
    <row r="3" spans="2:20">
      <c r="B3" s="35" t="s">
        <v>0</v>
      </c>
      <c r="C3" s="33"/>
      <c r="D3" s="33"/>
      <c r="E3" s="33"/>
      <c r="F3" s="33"/>
      <c r="O3" s="33"/>
      <c r="P3" s="33"/>
      <c r="R3" s="33"/>
      <c r="S3" s="33"/>
      <c r="T3" s="33"/>
    </row>
    <row r="4" spans="2:20">
      <c r="B4" s="33"/>
      <c r="C4" s="33"/>
      <c r="D4" s="33"/>
      <c r="E4" s="33"/>
      <c r="F4" s="33"/>
    </row>
    <row r="6" spans="2:20">
      <c r="B6" s="35" t="s">
        <v>1</v>
      </c>
      <c r="C6" s="33"/>
      <c r="D6" s="33"/>
      <c r="E6" s="33"/>
      <c r="N6" s="32" t="s">
        <v>233</v>
      </c>
      <c r="O6" s="33"/>
      <c r="P6" s="33"/>
      <c r="R6" s="36">
        <v>45604.388117815259</v>
      </c>
      <c r="S6" s="33"/>
      <c r="T6" s="33"/>
    </row>
    <row r="7" spans="2:20">
      <c r="B7" s="33"/>
      <c r="C7" s="33"/>
      <c r="D7" s="33"/>
      <c r="E7" s="33"/>
      <c r="H7" s="37" t="s">
        <v>257</v>
      </c>
      <c r="I7" s="72"/>
      <c r="J7" s="71"/>
      <c r="K7" s="71"/>
      <c r="N7" s="33"/>
      <c r="O7" s="33"/>
      <c r="P7" s="33"/>
      <c r="R7" s="33"/>
      <c r="S7" s="33"/>
      <c r="T7" s="33"/>
    </row>
    <row r="8" spans="2:20">
      <c r="B8" s="35" t="s">
        <v>3</v>
      </c>
      <c r="C8" s="33"/>
      <c r="D8" s="33"/>
      <c r="H8" s="72"/>
      <c r="I8" s="72"/>
      <c r="J8" s="71"/>
      <c r="K8" s="71"/>
    </row>
    <row r="10" spans="2:20" ht="15.75" thickBot="1">
      <c r="B10" s="9"/>
      <c r="C10" s="9"/>
      <c r="I10" s="39"/>
      <c r="J10" s="33"/>
      <c r="K10" s="10"/>
      <c r="L10" s="10"/>
      <c r="M10" s="39"/>
      <c r="N10" s="33"/>
      <c r="O10" s="33"/>
      <c r="P10" s="39"/>
      <c r="Q10" s="33"/>
      <c r="R10" s="33"/>
    </row>
    <row r="11" spans="2:20" ht="24" thickTop="1" thickBot="1">
      <c r="B11" s="12" t="s">
        <v>4</v>
      </c>
      <c r="C11" s="12" t="s">
        <v>5</v>
      </c>
      <c r="D11" s="40" t="s">
        <v>6</v>
      </c>
      <c r="E11" s="41"/>
      <c r="F11" s="41"/>
      <c r="G11" s="41"/>
      <c r="H11" s="41"/>
      <c r="I11" s="42" t="s">
        <v>7</v>
      </c>
      <c r="J11" s="41"/>
      <c r="K11" s="13" t="s">
        <v>8</v>
      </c>
      <c r="L11" s="13" t="s">
        <v>9</v>
      </c>
      <c r="M11" s="42" t="s">
        <v>10</v>
      </c>
      <c r="N11" s="41"/>
      <c r="O11" s="41"/>
      <c r="P11" s="42" t="s">
        <v>11</v>
      </c>
      <c r="Q11" s="41"/>
      <c r="R11" s="41"/>
    </row>
    <row r="12" spans="2:20" ht="15.75" thickTop="1">
      <c r="B12" s="20"/>
      <c r="C12" s="20"/>
      <c r="D12" s="59" t="s">
        <v>12</v>
      </c>
      <c r="E12" s="60"/>
      <c r="F12" s="60"/>
      <c r="G12" s="60"/>
      <c r="H12" s="60"/>
      <c r="I12" s="61">
        <v>2831810</v>
      </c>
      <c r="J12" s="60"/>
      <c r="K12" s="21">
        <v>2315795.42</v>
      </c>
      <c r="L12" s="21">
        <v>3844100</v>
      </c>
      <c r="M12" s="61">
        <v>3764200</v>
      </c>
      <c r="N12" s="60"/>
      <c r="O12" s="60"/>
      <c r="P12" s="61">
        <v>3759600</v>
      </c>
      <c r="Q12" s="60"/>
      <c r="R12" s="60"/>
    </row>
    <row r="13" spans="2:20">
      <c r="B13" s="15"/>
      <c r="C13" s="15" t="s">
        <v>234</v>
      </c>
      <c r="D13" s="46" t="s">
        <v>235</v>
      </c>
      <c r="E13" s="33"/>
      <c r="F13" s="33"/>
      <c r="G13" s="33"/>
      <c r="H13" s="33"/>
      <c r="I13" s="47">
        <v>2831810</v>
      </c>
      <c r="J13" s="33"/>
      <c r="K13" s="16">
        <v>2315795.42</v>
      </c>
      <c r="L13" s="16">
        <v>3844100</v>
      </c>
      <c r="M13" s="47">
        <v>3764200</v>
      </c>
      <c r="N13" s="33"/>
      <c r="O13" s="33"/>
      <c r="P13" s="47">
        <v>3759600</v>
      </c>
      <c r="Q13" s="33"/>
      <c r="R13" s="33"/>
    </row>
    <row r="14" spans="2:20" ht="22.5">
      <c r="B14" s="15"/>
      <c r="C14" s="15" t="s">
        <v>236</v>
      </c>
      <c r="D14" s="46" t="s">
        <v>237</v>
      </c>
      <c r="E14" s="33"/>
      <c r="F14" s="33"/>
      <c r="G14" s="33"/>
      <c r="H14" s="33"/>
      <c r="I14" s="47">
        <v>2831810</v>
      </c>
      <c r="J14" s="33"/>
      <c r="K14" s="16">
        <v>2315795.42</v>
      </c>
      <c r="L14" s="16">
        <v>3844100</v>
      </c>
      <c r="M14" s="47">
        <v>3764200</v>
      </c>
      <c r="N14" s="33"/>
      <c r="O14" s="33"/>
      <c r="P14" s="47">
        <v>3759600</v>
      </c>
      <c r="Q14" s="33"/>
      <c r="R14" s="33"/>
    </row>
    <row r="15" spans="2:20" ht="45">
      <c r="B15" s="15"/>
      <c r="C15" s="15" t="s">
        <v>23</v>
      </c>
      <c r="D15" s="46" t="s">
        <v>0</v>
      </c>
      <c r="E15" s="33"/>
      <c r="F15" s="33"/>
      <c r="G15" s="33"/>
      <c r="H15" s="33"/>
      <c r="I15" s="47">
        <f>SUM(I16:J24)</f>
        <v>2831810</v>
      </c>
      <c r="J15" s="33"/>
      <c r="K15" s="16">
        <f>SUM(K16:K24)</f>
        <v>2315795.42</v>
      </c>
      <c r="L15" s="16">
        <v>3844100</v>
      </c>
      <c r="M15" s="47">
        <v>3764200</v>
      </c>
      <c r="N15" s="33"/>
      <c r="O15" s="33"/>
      <c r="P15" s="47">
        <v>3759600</v>
      </c>
      <c r="Q15" s="33"/>
      <c r="R15" s="33"/>
    </row>
    <row r="16" spans="2:20">
      <c r="B16" s="15"/>
      <c r="C16" s="15" t="s">
        <v>238</v>
      </c>
      <c r="D16" s="46" t="s">
        <v>239</v>
      </c>
      <c r="E16" s="33"/>
      <c r="F16" s="33"/>
      <c r="G16" s="33"/>
      <c r="H16" s="33"/>
      <c r="I16" s="47">
        <v>547700</v>
      </c>
      <c r="J16" s="33"/>
      <c r="K16" s="16">
        <v>450348.52</v>
      </c>
      <c r="L16" s="16">
        <v>976000</v>
      </c>
      <c r="M16" s="47">
        <v>896100</v>
      </c>
      <c r="N16" s="33"/>
      <c r="O16" s="33"/>
      <c r="P16" s="47">
        <v>891500</v>
      </c>
      <c r="Q16" s="33"/>
      <c r="R16" s="33"/>
    </row>
    <row r="17" spans="2:18">
      <c r="B17" s="15"/>
      <c r="C17" s="15" t="s">
        <v>240</v>
      </c>
      <c r="D17" s="46" t="s">
        <v>241</v>
      </c>
      <c r="E17" s="33"/>
      <c r="F17" s="33"/>
      <c r="G17" s="33"/>
      <c r="H17" s="33"/>
      <c r="I17" s="47">
        <v>141600</v>
      </c>
      <c r="J17" s="33"/>
      <c r="K17" s="16">
        <v>60688.71</v>
      </c>
      <c r="L17" s="16">
        <v>126700</v>
      </c>
      <c r="M17" s="47">
        <v>126700</v>
      </c>
      <c r="N17" s="33"/>
      <c r="O17" s="33"/>
      <c r="P17" s="47">
        <v>126700</v>
      </c>
      <c r="Q17" s="33"/>
      <c r="R17" s="33"/>
    </row>
    <row r="18" spans="2:18">
      <c r="B18" s="15"/>
      <c r="C18" s="15" t="s">
        <v>242</v>
      </c>
      <c r="D18" s="46" t="s">
        <v>243</v>
      </c>
      <c r="E18" s="33"/>
      <c r="F18" s="33"/>
      <c r="G18" s="33"/>
      <c r="H18" s="33"/>
      <c r="I18" s="47">
        <v>40000</v>
      </c>
      <c r="J18" s="33"/>
      <c r="K18" s="16">
        <v>20686.84</v>
      </c>
      <c r="L18" s="16">
        <v>32000</v>
      </c>
      <c r="M18" s="47">
        <v>32000</v>
      </c>
      <c r="N18" s="33"/>
      <c r="O18" s="33"/>
      <c r="P18" s="47">
        <v>32000</v>
      </c>
      <c r="Q18" s="33"/>
      <c r="R18" s="33"/>
    </row>
    <row r="19" spans="2:18">
      <c r="B19" s="15"/>
      <c r="C19" s="15" t="s">
        <v>244</v>
      </c>
      <c r="D19" s="46" t="s">
        <v>245</v>
      </c>
      <c r="E19" s="33"/>
      <c r="F19" s="33"/>
      <c r="G19" s="33"/>
      <c r="H19" s="33"/>
      <c r="I19" s="47">
        <v>129000</v>
      </c>
      <c r="J19" s="33"/>
      <c r="K19" s="16">
        <v>92328.9</v>
      </c>
      <c r="L19" s="16">
        <v>129000</v>
      </c>
      <c r="M19" s="47">
        <v>129000</v>
      </c>
      <c r="N19" s="33"/>
      <c r="O19" s="33"/>
      <c r="P19" s="47">
        <v>129000</v>
      </c>
      <c r="Q19" s="33"/>
      <c r="R19" s="33"/>
    </row>
    <row r="20" spans="2:18">
      <c r="B20" s="15"/>
      <c r="C20" s="15" t="s">
        <v>246</v>
      </c>
      <c r="D20" s="46" t="s">
        <v>247</v>
      </c>
      <c r="E20" s="33"/>
      <c r="F20" s="33"/>
      <c r="G20" s="33"/>
      <c r="H20" s="33"/>
      <c r="I20" s="47">
        <v>1914900</v>
      </c>
      <c r="J20" s="33"/>
      <c r="K20" s="16">
        <v>1630965.07</v>
      </c>
      <c r="L20" s="16">
        <v>2473400</v>
      </c>
      <c r="M20" s="47">
        <v>2473400</v>
      </c>
      <c r="N20" s="33"/>
      <c r="O20" s="33"/>
      <c r="P20" s="47">
        <v>2473400</v>
      </c>
      <c r="Q20" s="33"/>
      <c r="R20" s="33"/>
    </row>
    <row r="21" spans="2:18">
      <c r="B21" s="15"/>
      <c r="C21" s="15" t="s">
        <v>248</v>
      </c>
      <c r="D21" s="46" t="s">
        <v>249</v>
      </c>
      <c r="E21" s="33"/>
      <c r="F21" s="33"/>
      <c r="G21" s="33"/>
      <c r="H21" s="33"/>
      <c r="I21" s="47">
        <v>0</v>
      </c>
      <c r="J21" s="33"/>
      <c r="K21" s="16">
        <v>0</v>
      </c>
      <c r="L21" s="16">
        <v>0</v>
      </c>
      <c r="M21" s="47">
        <v>0</v>
      </c>
      <c r="N21" s="33"/>
      <c r="O21" s="33"/>
      <c r="P21" s="47">
        <v>0</v>
      </c>
      <c r="Q21" s="33"/>
      <c r="R21" s="33"/>
    </row>
    <row r="22" spans="2:18">
      <c r="B22" s="15"/>
      <c r="C22" s="15" t="s">
        <v>250</v>
      </c>
      <c r="D22" s="46" t="s">
        <v>251</v>
      </c>
      <c r="E22" s="33"/>
      <c r="F22" s="33"/>
      <c r="G22" s="33"/>
      <c r="H22" s="33"/>
      <c r="I22" s="47">
        <v>49410</v>
      </c>
      <c r="J22" s="33"/>
      <c r="K22" s="16">
        <v>55473.96</v>
      </c>
      <c r="L22" s="16">
        <v>97800</v>
      </c>
      <c r="M22" s="47">
        <v>97800</v>
      </c>
      <c r="N22" s="33"/>
      <c r="O22" s="33"/>
      <c r="P22" s="47">
        <v>97800</v>
      </c>
      <c r="Q22" s="33"/>
      <c r="R22" s="33"/>
    </row>
    <row r="23" spans="2:18">
      <c r="B23" s="15"/>
      <c r="C23" s="15" t="s">
        <v>252</v>
      </c>
      <c r="D23" s="46" t="s">
        <v>253</v>
      </c>
      <c r="E23" s="33"/>
      <c r="F23" s="33"/>
      <c r="G23" s="33"/>
      <c r="H23" s="33"/>
      <c r="I23" s="47">
        <v>9200</v>
      </c>
      <c r="J23" s="33"/>
      <c r="K23" s="16">
        <v>5303.42</v>
      </c>
      <c r="L23" s="16">
        <v>9200</v>
      </c>
      <c r="M23" s="47">
        <v>9200</v>
      </c>
      <c r="N23" s="33"/>
      <c r="O23" s="33"/>
      <c r="P23" s="47">
        <v>9200</v>
      </c>
      <c r="Q23" s="33"/>
      <c r="R23" s="33"/>
    </row>
    <row r="24" spans="2:18">
      <c r="B24" s="15"/>
      <c r="C24" s="15" t="s">
        <v>254</v>
      </c>
      <c r="D24" s="46" t="s">
        <v>255</v>
      </c>
      <c r="E24" s="33"/>
      <c r="F24" s="33"/>
      <c r="G24" s="33"/>
      <c r="H24" s="33"/>
      <c r="I24" s="47">
        <v>0</v>
      </c>
      <c r="J24" s="33"/>
      <c r="K24" s="16">
        <v>0</v>
      </c>
      <c r="L24" s="16">
        <v>0</v>
      </c>
      <c r="M24" s="47">
        <v>0</v>
      </c>
      <c r="N24" s="33"/>
      <c r="O24" s="33"/>
      <c r="P24" s="47">
        <v>0</v>
      </c>
      <c r="Q24" s="33"/>
      <c r="R24" s="33"/>
    </row>
    <row r="25" spans="2:18">
      <c r="B25" s="15"/>
      <c r="C25" s="15"/>
      <c r="D25" s="46" t="s">
        <v>17</v>
      </c>
      <c r="E25" s="33"/>
      <c r="F25" s="33"/>
      <c r="G25" s="33"/>
      <c r="H25" s="33"/>
      <c r="I25" s="47">
        <v>2831810</v>
      </c>
      <c r="J25" s="33"/>
      <c r="K25" s="16">
        <v>2279329.83</v>
      </c>
      <c r="L25" s="16">
        <v>3844100</v>
      </c>
      <c r="M25" s="47">
        <v>3764200</v>
      </c>
      <c r="N25" s="33"/>
      <c r="O25" s="33"/>
      <c r="P25" s="47">
        <v>3759600</v>
      </c>
      <c r="Q25" s="33"/>
      <c r="R25" s="33"/>
    </row>
    <row r="26" spans="2:18">
      <c r="B26" s="15"/>
      <c r="C26" s="15" t="s">
        <v>234</v>
      </c>
      <c r="D26" s="46" t="s">
        <v>235</v>
      </c>
      <c r="E26" s="33"/>
      <c r="F26" s="33"/>
      <c r="G26" s="33"/>
      <c r="H26" s="33"/>
      <c r="I26" s="47">
        <v>2831810</v>
      </c>
      <c r="J26" s="33"/>
      <c r="K26" s="16">
        <v>2279329.83</v>
      </c>
      <c r="L26" s="16">
        <v>3844100</v>
      </c>
      <c r="M26" s="47">
        <v>3764200</v>
      </c>
      <c r="N26" s="33"/>
      <c r="O26" s="33"/>
      <c r="P26" s="47">
        <v>3759600</v>
      </c>
      <c r="Q26" s="33"/>
      <c r="R26" s="33"/>
    </row>
    <row r="27" spans="2:18" ht="22.5">
      <c r="B27" s="15"/>
      <c r="C27" s="15" t="s">
        <v>236</v>
      </c>
      <c r="D27" s="46" t="s">
        <v>237</v>
      </c>
      <c r="E27" s="33"/>
      <c r="F27" s="33"/>
      <c r="G27" s="33"/>
      <c r="H27" s="33"/>
      <c r="I27" s="47">
        <v>2831810</v>
      </c>
      <c r="J27" s="33"/>
      <c r="K27" s="16">
        <v>2279329.83</v>
      </c>
      <c r="L27" s="16">
        <v>3844100</v>
      </c>
      <c r="M27" s="47">
        <v>3764200</v>
      </c>
      <c r="N27" s="33"/>
      <c r="O27" s="33"/>
      <c r="P27" s="47">
        <v>3759600</v>
      </c>
      <c r="Q27" s="33"/>
      <c r="R27" s="33"/>
    </row>
    <row r="28" spans="2:18" ht="45">
      <c r="B28" s="15"/>
      <c r="C28" s="15" t="s">
        <v>23</v>
      </c>
      <c r="D28" s="46" t="s">
        <v>0</v>
      </c>
      <c r="E28" s="33"/>
      <c r="F28" s="33"/>
      <c r="G28" s="33"/>
      <c r="H28" s="33"/>
      <c r="I28" s="47">
        <v>2831810</v>
      </c>
      <c r="J28" s="33"/>
      <c r="K28" s="16">
        <v>2279329.83</v>
      </c>
      <c r="L28" s="16">
        <v>3844100</v>
      </c>
      <c r="M28" s="47">
        <v>3764200</v>
      </c>
      <c r="N28" s="33"/>
      <c r="O28" s="33"/>
      <c r="P28" s="47">
        <v>3759600</v>
      </c>
      <c r="Q28" s="33"/>
      <c r="R28" s="33"/>
    </row>
    <row r="29" spans="2:18">
      <c r="B29" s="15"/>
      <c r="C29" s="15" t="s">
        <v>238</v>
      </c>
      <c r="D29" s="46" t="s">
        <v>239</v>
      </c>
      <c r="E29" s="33"/>
      <c r="F29" s="33"/>
      <c r="G29" s="33"/>
      <c r="H29" s="33"/>
      <c r="I29" s="47">
        <v>547700</v>
      </c>
      <c r="J29" s="33"/>
      <c r="K29" s="16">
        <v>304314.55</v>
      </c>
      <c r="L29" s="16">
        <v>976000</v>
      </c>
      <c r="M29" s="47">
        <v>896100</v>
      </c>
      <c r="N29" s="33"/>
      <c r="O29" s="33"/>
      <c r="P29" s="47">
        <v>891500</v>
      </c>
      <c r="Q29" s="33"/>
      <c r="R29" s="33"/>
    </row>
    <row r="30" spans="2:18">
      <c r="B30" s="15"/>
      <c r="C30" s="15" t="s">
        <v>240</v>
      </c>
      <c r="D30" s="46" t="s">
        <v>241</v>
      </c>
      <c r="E30" s="33"/>
      <c r="F30" s="33"/>
      <c r="G30" s="33"/>
      <c r="H30" s="33"/>
      <c r="I30" s="47">
        <v>141600</v>
      </c>
      <c r="J30" s="33"/>
      <c r="K30" s="16">
        <v>160245.73000000001</v>
      </c>
      <c r="L30" s="16">
        <v>126700</v>
      </c>
      <c r="M30" s="47">
        <v>126700</v>
      </c>
      <c r="N30" s="33"/>
      <c r="O30" s="33"/>
      <c r="P30" s="47">
        <v>126700</v>
      </c>
      <c r="Q30" s="33"/>
      <c r="R30" s="33"/>
    </row>
    <row r="31" spans="2:18">
      <c r="B31" s="15"/>
      <c r="C31" s="15" t="s">
        <v>242</v>
      </c>
      <c r="D31" s="46" t="s">
        <v>243</v>
      </c>
      <c r="E31" s="33"/>
      <c r="F31" s="33"/>
      <c r="G31" s="33"/>
      <c r="H31" s="33"/>
      <c r="I31" s="47">
        <v>40000</v>
      </c>
      <c r="J31" s="33"/>
      <c r="K31" s="16">
        <v>22852.83</v>
      </c>
      <c r="L31" s="16">
        <v>32000</v>
      </c>
      <c r="M31" s="47">
        <v>32000</v>
      </c>
      <c r="N31" s="33"/>
      <c r="O31" s="33"/>
      <c r="P31" s="47">
        <v>32000</v>
      </c>
      <c r="Q31" s="33"/>
      <c r="R31" s="33"/>
    </row>
    <row r="32" spans="2:18">
      <c r="B32" s="15"/>
      <c r="C32" s="15" t="s">
        <v>244</v>
      </c>
      <c r="D32" s="46" t="s">
        <v>245</v>
      </c>
      <c r="E32" s="33"/>
      <c r="F32" s="33"/>
      <c r="G32" s="33"/>
      <c r="H32" s="33"/>
      <c r="I32" s="47">
        <v>129000</v>
      </c>
      <c r="J32" s="33"/>
      <c r="K32" s="16">
        <v>77091.22</v>
      </c>
      <c r="L32" s="16">
        <v>129000</v>
      </c>
      <c r="M32" s="47">
        <v>129000</v>
      </c>
      <c r="N32" s="33"/>
      <c r="O32" s="33"/>
      <c r="P32" s="47">
        <v>129000</v>
      </c>
      <c r="Q32" s="33"/>
      <c r="R32" s="33"/>
    </row>
    <row r="33" spans="2:18">
      <c r="B33" s="15"/>
      <c r="C33" s="15" t="s">
        <v>246</v>
      </c>
      <c r="D33" s="46" t="s">
        <v>247</v>
      </c>
      <c r="E33" s="33"/>
      <c r="F33" s="33"/>
      <c r="G33" s="33"/>
      <c r="H33" s="33"/>
      <c r="I33" s="47">
        <v>1914900</v>
      </c>
      <c r="J33" s="33"/>
      <c r="K33" s="16">
        <v>1631723.7</v>
      </c>
      <c r="L33" s="16">
        <v>2473400</v>
      </c>
      <c r="M33" s="47">
        <v>2473400</v>
      </c>
      <c r="N33" s="33"/>
      <c r="O33" s="33"/>
      <c r="P33" s="47">
        <v>2473400</v>
      </c>
      <c r="Q33" s="33"/>
      <c r="R33" s="33"/>
    </row>
    <row r="34" spans="2:18">
      <c r="B34" s="15"/>
      <c r="C34" s="15" t="s">
        <v>248</v>
      </c>
      <c r="D34" s="46" t="s">
        <v>249</v>
      </c>
      <c r="E34" s="33"/>
      <c r="F34" s="33"/>
      <c r="G34" s="33"/>
      <c r="H34" s="33"/>
      <c r="I34" s="47">
        <v>0</v>
      </c>
      <c r="J34" s="33"/>
      <c r="K34" s="16">
        <v>0</v>
      </c>
      <c r="L34" s="16">
        <v>0</v>
      </c>
      <c r="M34" s="47">
        <v>0</v>
      </c>
      <c r="N34" s="33"/>
      <c r="O34" s="33"/>
      <c r="P34" s="47">
        <v>0</v>
      </c>
      <c r="Q34" s="33"/>
      <c r="R34" s="33"/>
    </row>
    <row r="35" spans="2:18">
      <c r="B35" s="15"/>
      <c r="C35" s="15" t="s">
        <v>250</v>
      </c>
      <c r="D35" s="46" t="s">
        <v>251</v>
      </c>
      <c r="E35" s="33"/>
      <c r="F35" s="33"/>
      <c r="G35" s="33"/>
      <c r="H35" s="33"/>
      <c r="I35" s="47">
        <v>49410</v>
      </c>
      <c r="J35" s="33"/>
      <c r="K35" s="16">
        <v>77448.13</v>
      </c>
      <c r="L35" s="16">
        <v>97800</v>
      </c>
      <c r="M35" s="47">
        <v>97800</v>
      </c>
      <c r="N35" s="33"/>
      <c r="O35" s="33"/>
      <c r="P35" s="47">
        <v>97800</v>
      </c>
      <c r="Q35" s="33"/>
      <c r="R35" s="33"/>
    </row>
    <row r="36" spans="2:18">
      <c r="B36" s="15"/>
      <c r="C36" s="15" t="s">
        <v>252</v>
      </c>
      <c r="D36" s="46" t="s">
        <v>253</v>
      </c>
      <c r="E36" s="33"/>
      <c r="F36" s="33"/>
      <c r="G36" s="33"/>
      <c r="H36" s="33"/>
      <c r="I36" s="47">
        <v>9200</v>
      </c>
      <c r="J36" s="33"/>
      <c r="K36" s="16">
        <v>5653.67</v>
      </c>
      <c r="L36" s="16">
        <v>9200</v>
      </c>
      <c r="M36" s="47">
        <v>9200</v>
      </c>
      <c r="N36" s="33"/>
      <c r="O36" s="33"/>
      <c r="P36" s="47">
        <v>9200</v>
      </c>
      <c r="Q36" s="33"/>
      <c r="R36" s="33"/>
    </row>
  </sheetData>
  <mergeCells count="115">
    <mergeCell ref="I10:J10"/>
    <mergeCell ref="M10:O10"/>
    <mergeCell ref="P10:R10"/>
    <mergeCell ref="D11:H11"/>
    <mergeCell ref="I11:J11"/>
    <mergeCell ref="M11:O11"/>
    <mergeCell ref="P11:R11"/>
    <mergeCell ref="O2:P3"/>
    <mergeCell ref="R2:T3"/>
    <mergeCell ref="B3:F4"/>
    <mergeCell ref="B6:E7"/>
    <mergeCell ref="N6:P7"/>
    <mergeCell ref="R6:T7"/>
    <mergeCell ref="B8:D8"/>
    <mergeCell ref="D14:H14"/>
    <mergeCell ref="I14:J14"/>
    <mergeCell ref="M14:O14"/>
    <mergeCell ref="P14:R14"/>
    <mergeCell ref="D15:H15"/>
    <mergeCell ref="I15:J15"/>
    <mergeCell ref="M15:O15"/>
    <mergeCell ref="P15:R15"/>
    <mergeCell ref="D12:H12"/>
    <mergeCell ref="I12:J12"/>
    <mergeCell ref="M12:O12"/>
    <mergeCell ref="P12:R12"/>
    <mergeCell ref="D13:H13"/>
    <mergeCell ref="I13:J13"/>
    <mergeCell ref="M13:O13"/>
    <mergeCell ref="P13:R13"/>
    <mergeCell ref="D18:H18"/>
    <mergeCell ref="I18:J18"/>
    <mergeCell ref="M18:O18"/>
    <mergeCell ref="P18:R18"/>
    <mergeCell ref="D19:H19"/>
    <mergeCell ref="I19:J19"/>
    <mergeCell ref="M19:O19"/>
    <mergeCell ref="P19:R19"/>
    <mergeCell ref="D16:H16"/>
    <mergeCell ref="I16:J16"/>
    <mergeCell ref="M16:O16"/>
    <mergeCell ref="P16:R16"/>
    <mergeCell ref="D17:H17"/>
    <mergeCell ref="I17:J17"/>
    <mergeCell ref="M17:O17"/>
    <mergeCell ref="P17:R17"/>
    <mergeCell ref="D22:H22"/>
    <mergeCell ref="I22:J22"/>
    <mergeCell ref="M22:O22"/>
    <mergeCell ref="P22:R22"/>
    <mergeCell ref="D23:H23"/>
    <mergeCell ref="I23:J23"/>
    <mergeCell ref="M23:O23"/>
    <mergeCell ref="P23:R23"/>
    <mergeCell ref="D20:H20"/>
    <mergeCell ref="I20:J20"/>
    <mergeCell ref="M20:O20"/>
    <mergeCell ref="P20:R20"/>
    <mergeCell ref="D21:H21"/>
    <mergeCell ref="I21:J21"/>
    <mergeCell ref="M21:O21"/>
    <mergeCell ref="P21:R21"/>
    <mergeCell ref="D26:H26"/>
    <mergeCell ref="I26:J26"/>
    <mergeCell ref="M26:O26"/>
    <mergeCell ref="P26:R26"/>
    <mergeCell ref="D27:H27"/>
    <mergeCell ref="I27:J27"/>
    <mergeCell ref="M27:O27"/>
    <mergeCell ref="P27:R27"/>
    <mergeCell ref="D24:H24"/>
    <mergeCell ref="I24:J24"/>
    <mergeCell ref="M24:O24"/>
    <mergeCell ref="P24:R24"/>
    <mergeCell ref="D25:H25"/>
    <mergeCell ref="I25:J25"/>
    <mergeCell ref="M25:O25"/>
    <mergeCell ref="P25:R25"/>
    <mergeCell ref="P30:R30"/>
    <mergeCell ref="D31:H31"/>
    <mergeCell ref="I31:J31"/>
    <mergeCell ref="M31:O31"/>
    <mergeCell ref="P31:R31"/>
    <mergeCell ref="D28:H28"/>
    <mergeCell ref="I28:J28"/>
    <mergeCell ref="M28:O28"/>
    <mergeCell ref="P28:R28"/>
    <mergeCell ref="D29:H29"/>
    <mergeCell ref="I29:J29"/>
    <mergeCell ref="M29:O29"/>
    <mergeCell ref="P29:R29"/>
    <mergeCell ref="D36:H36"/>
    <mergeCell ref="I36:J36"/>
    <mergeCell ref="M36:O36"/>
    <mergeCell ref="P36:R36"/>
    <mergeCell ref="H7:K8"/>
    <mergeCell ref="D34:H34"/>
    <mergeCell ref="I34:J34"/>
    <mergeCell ref="M34:O34"/>
    <mergeCell ref="P34:R34"/>
    <mergeCell ref="D35:H35"/>
    <mergeCell ref="I35:J35"/>
    <mergeCell ref="M35:O35"/>
    <mergeCell ref="P35:R35"/>
    <mergeCell ref="D32:H32"/>
    <mergeCell ref="I32:J32"/>
    <mergeCell ref="M32:O32"/>
    <mergeCell ref="P32:R32"/>
    <mergeCell ref="D33:H33"/>
    <mergeCell ref="I33:J33"/>
    <mergeCell ref="M33:O33"/>
    <mergeCell ref="P33:R33"/>
    <mergeCell ref="D30:H30"/>
    <mergeCell ref="I30:J30"/>
    <mergeCell ref="M30:O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1</vt:i4>
      </vt:variant>
    </vt:vector>
  </HeadingPairs>
  <TitlesOfParts>
    <vt:vector size="11" baseType="lpstr">
      <vt:lpstr>Sažetak računa P i R</vt:lpstr>
      <vt:lpstr>Prošireni prikaz računa P i R </vt:lpstr>
      <vt:lpstr>Ekonomska klasifikacija P i R</vt:lpstr>
      <vt:lpstr>P i R po izvorima</vt:lpstr>
      <vt:lpstr>R po funkcijskoj klasifikaciji</vt:lpstr>
      <vt:lpstr>RN financiranjima prema izvorim</vt:lpstr>
      <vt:lpstr>RN finaciranja po računskom pl</vt:lpstr>
      <vt:lpstr>R - Posebni dio</vt:lpstr>
      <vt:lpstr>P - Posebni dio </vt:lpstr>
      <vt:lpstr>Bilješke</vt:lpstr>
      <vt:lpstr>Bilješke!_GoBack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2024-11-11T10:48:27Z</dcterms:created>
  <dcterms:modified xsi:type="dcterms:W3CDTF">2024-11-19T13:42:12Z</dcterms:modified>
</cp:coreProperties>
</file>