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 activeTab="3"/>
  </bookViews>
  <sheets>
    <sheet name="ŠK" sheetId="10" r:id="rId1"/>
    <sheet name="profil" sheetId="11" r:id="rId2"/>
    <sheet name="ALFA" sheetId="12" r:id="rId3"/>
    <sheet name="ALKA" sheetId="13" r:id="rId4"/>
    <sheet name="OXFORD" sheetId="15" r:id="rId5"/>
    <sheet name="KS" sheetId="17" r:id="rId6"/>
    <sheet name="GK" sheetId="16" r:id="rId7"/>
    <sheet name="algoritam" sheetId="18" r:id="rId8"/>
    <sheet name="Naklada Ljevak" sheetId="20" r:id="rId9"/>
    <sheet name="ukupno" sheetId="19" r:id="rId10"/>
  </sheets>
  <externalReferences>
    <externalReference r:id="rId11"/>
  </externalReferences>
  <calcPr calcId="124519"/>
</workbook>
</file>

<file path=xl/calcChain.xml><?xml version="1.0" encoding="utf-8"?>
<calcChain xmlns="http://schemas.openxmlformats.org/spreadsheetml/2006/main">
  <c r="B2" i="19"/>
  <c r="H32" i="13"/>
  <c r="G6" i="20"/>
  <c r="G7"/>
  <c r="H35" i="12"/>
  <c r="A5" i="20" l="1"/>
  <c r="B5"/>
  <c r="C5"/>
  <c r="D5"/>
  <c r="E5"/>
  <c r="G5" s="1"/>
  <c r="B8" i="19" l="1"/>
  <c r="G4" i="20" l="1"/>
  <c r="G2"/>
  <c r="G3"/>
  <c r="G9" s="1"/>
  <c r="B10" i="19" s="1"/>
  <c r="H3" i="16"/>
  <c r="H5" s="1"/>
  <c r="E21" i="10"/>
  <c r="H21" s="1"/>
  <c r="E20"/>
  <c r="E19"/>
  <c r="E18"/>
  <c r="E21" i="11"/>
  <c r="E22"/>
  <c r="E20"/>
  <c r="E19"/>
  <c r="E18"/>
  <c r="E17"/>
  <c r="E15"/>
  <c r="E16"/>
  <c r="H2" i="18" l="1"/>
  <c r="H22" i="11"/>
  <c r="H21"/>
  <c r="H20"/>
  <c r="H19"/>
  <c r="H18"/>
  <c r="H17"/>
  <c r="H16"/>
  <c r="H15"/>
  <c r="H14"/>
  <c r="H13"/>
  <c r="H12"/>
  <c r="H11"/>
  <c r="H20" i="10"/>
  <c r="H6" i="17"/>
  <c r="H8" s="1"/>
  <c r="H19" i="10"/>
  <c r="H18"/>
  <c r="H24" i="11" l="1"/>
  <c r="B7" i="19"/>
  <c r="B6"/>
  <c r="H9" i="10"/>
  <c r="H17"/>
  <c r="H6" i="15"/>
  <c r="H16" i="10"/>
  <c r="H5" i="18"/>
  <c r="H15" i="10"/>
  <c r="H10" i="11"/>
  <c r="H14" i="10"/>
  <c r="H5" i="17"/>
  <c r="H8" i="11"/>
  <c r="H9"/>
  <c r="H4" i="18"/>
  <c r="H13" i="10"/>
  <c r="H5" i="15"/>
  <c r="H12" i="10"/>
  <c r="H3" i="18"/>
  <c r="H11" i="10"/>
  <c r="H4" i="15"/>
  <c r="H10" i="10"/>
  <c r="H7" i="11"/>
  <c r="H4" i="17"/>
  <c r="H5" i="11"/>
  <c r="H6"/>
  <c r="H8" i="10"/>
  <c r="H7"/>
  <c r="H3" i="17"/>
  <c r="H6" i="10"/>
  <c r="H5"/>
  <c r="H4"/>
  <c r="H2" i="17"/>
  <c r="H3" i="15"/>
  <c r="H3" i="10"/>
  <c r="H2"/>
  <c r="H23" s="1"/>
  <c r="B5" i="19"/>
  <c r="H4" i="11"/>
  <c r="H2" i="16"/>
  <c r="H3" i="11"/>
  <c r="H2"/>
  <c r="B3" i="19" s="1"/>
  <c r="H2" i="15"/>
  <c r="B4" i="19" l="1"/>
  <c r="H7" i="18"/>
  <c r="B9" i="19" s="1"/>
  <c r="H8" i="15"/>
  <c r="B11" i="19" l="1"/>
</calcChain>
</file>

<file path=xl/sharedStrings.xml><?xml version="1.0" encoding="utf-8"?>
<sst xmlns="http://schemas.openxmlformats.org/spreadsheetml/2006/main" count="593" uniqueCount="267">
  <si>
    <t>udžbenik s višemedijskim nastavnim materijalima</t>
  </si>
  <si>
    <t>ŠK</t>
  </si>
  <si>
    <t>udžbenik</t>
  </si>
  <si>
    <t>Josip Jakšić, Karolina Manda Mićanović</t>
  </si>
  <si>
    <t>GK</t>
  </si>
  <si>
    <t>HAPPY STREET 1 THIRD EDITION, CLASS BOOK : udžbenik engleskog jezika za drugi razred osnovne škole, druga godina učenja</t>
  </si>
  <si>
    <t>Stella Maidment, Lorena Roberts</t>
  </si>
  <si>
    <t>OXFORD</t>
  </si>
  <si>
    <t>Sanja Polak, Darko Cindrić, Sanja Duvnjak</t>
  </si>
  <si>
    <t>PROFIL</t>
  </si>
  <si>
    <t>NOVE MATEMATIČKE PRIČE 2 : udžbenik matematike za drugi razred osnovne škole</t>
  </si>
  <si>
    <t>Sanja Škreblin, Sanja Basta, Nataša Svoboda Arnautov</t>
  </si>
  <si>
    <t>POGLED U SVIJET 2 : udžbenik prirode i društva za drugi razred osnovne škole</t>
  </si>
  <si>
    <t>MOJA GLAZBA 2 : udžbenik za glazbenu kulturu u drugom razredu osnovne škole s CD-om</t>
  </si>
  <si>
    <t>Diana Atanasov Piljek</t>
  </si>
  <si>
    <t>ALFA</t>
  </si>
  <si>
    <t>RASTIMO U ZAHVALNOSTI : udžbenik za katolički vjeronauk drugoga razreda osnovne škole</t>
  </si>
  <si>
    <t>Vesna Marjanović, Andrea Škribulja, Marina Gabelica, Renata Gredelj</t>
  </si>
  <si>
    <t>HRVATSKI NA DLANU 2 : čitanka i udžbenik hrvatskoga jezika za drugi razred osnovne škole</t>
  </si>
  <si>
    <t>HAPPY STREET 2 THIRD EDITION, CLASS BOOK : udžbenik engleskog jezika za treći razred osnovne škole, treća godina učenja</t>
  </si>
  <si>
    <t>MATEMATIKA 3 : udžbenik za treći razred osnovne škole</t>
  </si>
  <si>
    <t>Josip Markovac</t>
  </si>
  <si>
    <t>Tomislav Jelić</t>
  </si>
  <si>
    <t>HRVATSKI ZAVIČAJI : udžbenik iz prirode i društva za treći razred osnovne škole</t>
  </si>
  <si>
    <t>MOJA GLAZBA 3 : udžbenik za glazbenu kulturu u trećem razredu osnovne škole s CD-om</t>
  </si>
  <si>
    <t>ZA STOLOM LJUBAVI I POMIRENJA : udžbenik za katolički vjeronauk trećega razreda osnovne škole</t>
  </si>
  <si>
    <t>Ivica Pažin, Ante Pavlović i drugi</t>
  </si>
  <si>
    <t>KS</t>
  </si>
  <si>
    <t>KUĆA IGRAJUĆA : čitanka za treći razred osnovne škole</t>
  </si>
  <si>
    <t>Diana Zalar, Dijana Dvornik, Frano Petruša</t>
  </si>
  <si>
    <t>HRVATSKI JEZIK 3 : jezični udžbenik za treći razred osnovne škole</t>
  </si>
  <si>
    <t>Dunja Pavličević-Franić, Damir Domišljanović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</si>
  <si>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</si>
  <si>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</si>
  <si>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</si>
  <si>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</si>
  <si>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 PUTU VJERE : udžbenik za katolički vjeronauk četvrtoga razreda osnovne škole</t>
  </si>
  <si>
    <t>Ivica Pažin i Ante Pavlović</t>
  </si>
  <si>
    <t>MOJA STAZA 4 : čitanka s višemedijskim nastavnim materijalima u četvrtom razredu osnovne škole</t>
  </si>
  <si>
    <t>Sandra Centner, Anđelka Peko, Ana Pintarić, Lidija Bakota, Valentina Majdenić</t>
  </si>
  <si>
    <t>MOJA STAZA 4 : udžbenik hrvatskog jezika u četvrtom razredu osnovne škole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</si>
  <si>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</si>
  <si>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</si>
  <si>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ALGORITAM</t>
  </si>
  <si>
    <t>SMILEYS 4 : udžbenik engleskog jezik za 4. razred osnovne škole, 4. godina učenja (s CD-om)</t>
  </si>
  <si>
    <t>Jenny Dooley, Virginia Evans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</si>
  <si>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</si>
  <si>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</si>
  <si>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sa zbirkom zadataka</t>
  </si>
  <si>
    <t>Ante Gašpardi, Tonka Lazarić, Nevenka Raguž, Zoran Štefanac</t>
  </si>
  <si>
    <t>Ružica Razum i autorski tim</t>
  </si>
  <si>
    <t>Tom Hutchinson</t>
  </si>
  <si>
    <t>Fabienne Gallon, Celine Himber, Charlotte Rastello</t>
  </si>
  <si>
    <t>Miroslav Huzjak, Ivana Rupić</t>
  </si>
  <si>
    <t>Martin Olujić, Ivan Sunko, Katica Mikulaj Ovčarić, Ivo Crnoja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</si>
  <si>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</si>
  <si>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</si>
  <si>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</si>
  <si>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SVIJET GLAZBE 6 : udžbenik za glazbenu kulturu u šestom razredu osnovne škole (s CD-om)</t>
  </si>
  <si>
    <t>POZVANI NA SLOBODU : udžbenik za katolički vjeronauk šestoga razreda osnovne škole</t>
  </si>
  <si>
    <t>ZVIJEZDA JUTARNJA 6 : čitanka iz hrvatskoga jezika za 6. razred osnovne škole</t>
  </si>
  <si>
    <t>Nada Babić, Dinka Golem</t>
  </si>
  <si>
    <t>GOVORI HRVATSKI 6 : udžbenik iz hrvatskoga jezika za šesti razred osnovne škole</t>
  </si>
  <si>
    <t>Vlatka Bišćan, Vesna Dresto, Sanja Miloloža</t>
  </si>
  <si>
    <t>PRIRODA 6 : udžbenik iz prirode za šesti razred osnovne škole</t>
  </si>
  <si>
    <t>Marijana Bastić, Ruža Bule, Mila Bulić, Daniela Novoselić</t>
  </si>
  <si>
    <t>Tomislav Jelić, Irena Greblički</t>
  </si>
  <si>
    <t>GEOGRAFIJA 2 : udžbenik za 6. razred osnovne škole</t>
  </si>
  <si>
    <t>Ante Birin, Tomislav Šarlija</t>
  </si>
  <si>
    <t>POVIJEST 6 : udžbenik za 6. razred osnovne škole</t>
  </si>
  <si>
    <t>POGLED, POTEZ 6 : udžbenik likovne kulture za šesti razred osnovne škole</t>
  </si>
  <si>
    <t>Ana Šobat, Martina Kosec, Jurana Linarić, Emina Mijatović, Zdenka Bilušić, Dijana Nazor</t>
  </si>
  <si>
    <t>TEHNIČKA KULTURA 6 : udžbenik za 6. razred osnovne škole</t>
  </si>
  <si>
    <t>Magdalena Babić, Zoran Dimovski, Fredi Glavan, Stanko Leko, Mario Stančić, Branko Vejnović</t>
  </si>
  <si>
    <t>PROJECT FOURTH EDITION, STUDENT'S BOOK 3 : udžbenik engleskog jezika za 6. razred, šesta godina učenja; 7. razred, četvrta godina učenja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</si>
  <si>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</si>
  <si>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</si>
  <si>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LE MAG' 2 MÉTHODE DE FRANÇAIS : udžbenik francuskog jezika za 6. razred osnovne škole : III. i VI. godina učenja</t>
  </si>
  <si>
    <t>SVIJET GLAZBE 7 : udžbenik za glazbenu kulturu u sedmom razredu osnovne škole (s CD-om)</t>
  </si>
  <si>
    <t>Josip Periš i autorski tim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</si>
  <si>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</si>
  <si>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</si>
  <si>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</si>
  <si>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PROJECT FOURTH EDITION, STUDENT'S BOOK 4 : udžbenik engleskog jezika za 7. razred, sedma godina učenja; 8. razred, peta godina učenja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</si>
  <si>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</si>
  <si>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</si>
  <si>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>LE MAG' 3 METHODE DE FRANCAIS : udžbenik francuskog jezika za 7. i 8. razred osnovne škole : IV. i V. ili VII. i VIII. godina učenja</t>
  </si>
  <si>
    <t>Vladimir Paar, Sanja Martinko, Tanja Ćulibrk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</si>
  <si>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</si>
  <si>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</si>
  <si>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</si>
  <si>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SVIJET GLAZBE 8 : udžbenik za glazbenu kulturu u osmom razredu osnovne škole (s CD-om)</t>
  </si>
  <si>
    <t>Nevenka Raguž, Tonka Lazarić, Zoran Štefanac, Ante Gašpardi</t>
  </si>
  <si>
    <t>S KRISTOM U ŽIVOT : udžbenik za katolički vjeronauk osmoga razreda osnovne škole</t>
  </si>
  <si>
    <t>ZVIJEZDA JUTARNJA 8 : čitanka iz hrvatskoga jezika za 8. razred osnovne škole</t>
  </si>
  <si>
    <t>GOVORI HRVATSKI 8 : udžbenik iz Hrvatskoga jezika za osmi razred osnovne škole</t>
  </si>
  <si>
    <t>GEA 4 : udžbenik geografije s višemedijskim nastavnim materijalima u osmom razredu osnovne škole</t>
  </si>
  <si>
    <t>Igor Tišma</t>
  </si>
  <si>
    <t>POVIJEST 8 : udžbenik za 8. razred osnovne škole</t>
  </si>
  <si>
    <t>Stjepan Bekavac, Mario Jareb</t>
  </si>
  <si>
    <t>POGLED, POTEZ 8 : udžbenik likovne kulture za osmi razred osnovne škole</t>
  </si>
  <si>
    <t>TEHNIČKA KULTURA 8 : udžbenik za 8. razred osnovne škole</t>
  </si>
  <si>
    <t>Aleksandar Rosić, Ivan Sunko, Kristijan Ovčarić, Ivo Crnoja</t>
  </si>
  <si>
    <t>BIOLOGIJA 8 : udžbenik iz biologije za osmi razred osnovne škole</t>
  </si>
  <si>
    <t>Marijana Bastić, Valerija Begić, Daniela Novoselić, Marija Popović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</si>
  <si>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</si>
  <si>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</si>
  <si>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</si>
  <si>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>PROJECT FOURTH EDITION, STUDENT'S BOOK 5 : udžbenik engleskog jezika za 8. razred osnovne škole, osma godina učenja</t>
  </si>
  <si>
    <t>FLINK MIT DEUTSCH - NEU! 5 : udžbenik njemačkog jezika sa višemedijskim nastavnim materijalima u osmom razredu osnovne škole, 5. godina učenja</t>
  </si>
  <si>
    <t>CIJENA</t>
  </si>
  <si>
    <t>UKUPNO</t>
  </si>
  <si>
    <t>Vesna Đurek</t>
  </si>
  <si>
    <t>Barka Marjanović</t>
  </si>
  <si>
    <t>udžbenik s radnom bilježnicom</t>
  </si>
  <si>
    <t>ALKA</t>
  </si>
  <si>
    <t>MOJA MALA MATEMATIKA - RAČUNAJMO DO 10 : udžbenik matematike za učenike usporenog kognitivnog razvoja za 1.-2. razred s didaktičkim igrama</t>
  </si>
  <si>
    <t>MOJA MALA MATEMATIKA - RAČUNAJMO DO 5 : udžbenik matematike za učenike usporenog kognitivnog razvoja za 1.-2. razred s didaktičkim igrama</t>
  </si>
  <si>
    <t>Biljana Basarić Čulk, Kristina Kostadinovska, Ivan Mrkonjić, Đurđica Salamon</t>
  </si>
  <si>
    <t>Nives Čagalj, Milica Duvnjak, Marija Petričević</t>
  </si>
  <si>
    <t>SUNČANI DANI 2 : čitanka s udžbenikom za hrvatski jezik za 2. razred osnovne škole</t>
  </si>
  <si>
    <t>čitanka s udžbenikom</t>
  </si>
  <si>
    <t>MOJ MALI MATEMATIČKI SVIJET 2 : udžbenik s radnom bilježnicom za 2. razred osnovne škole, II. dio</t>
  </si>
  <si>
    <t>MOJ MALI MATEMATIČKI SVIJET 2 : udžbenik s radnom bilježnicom za učenike 2. razreda osnovne škole, I. dio</t>
  </si>
  <si>
    <t>VOLIM ZAVIČAJ 2 : udžbenik s radnom bilježnicom</t>
  </si>
  <si>
    <t>SUNČANI DANI 3 : čitanka za učenike sa smetnjama u razvoju</t>
  </si>
  <si>
    <t>MOJA MALA MATEMATIKA - BROJIMO DO 20 : udžbenik matematike za učenike usporenog kognitivnog razvoja za 3. i 4. razred osnovne škole s didaktičkim igrama</t>
  </si>
  <si>
    <t>MOJ MALI MATEMATIČKI SVIJET 3 : udžbenik s radnom bilježnicom za 3. razred osnovne škole, II. dio</t>
  </si>
  <si>
    <t>MOJ MALI MATEMATIČKI SVIJET 3 : udžbenik s radnom bilježnicom za 3. razred osnovne škole, I. dio</t>
  </si>
  <si>
    <t>VOLIM ZAVIČAJ 3 : udžbenik s radnom bilježnicom</t>
  </si>
  <si>
    <t>SUNČANI DANI 4 : čitanka za učenike sa smetnjama u razvoju</t>
  </si>
  <si>
    <t>MOJ MALI MATEMATIČKI SVIJET 4 : udžbenik s radnom bilježnicom, I. dio</t>
  </si>
  <si>
    <t>MOJ MALI MATEMATIČKI SVIJET 4 : udžbenik s radnom bilježnicom, II. dio</t>
  </si>
  <si>
    <t>VOLIM ZAVIČAJ 4 : udžbenik s radnom bilježnicom</t>
  </si>
  <si>
    <t>Romana Nakić</t>
  </si>
  <si>
    <t>Roberto Škara</t>
  </si>
  <si>
    <t>Silvija Krpes</t>
  </si>
  <si>
    <t>Nera Kovačić-Malbaša, Danijela Jugo-Superina</t>
  </si>
  <si>
    <t>MATEMATIČKA VIJEST : udžbenik s radnom bilježnicom za matematiku za 6. razred</t>
  </si>
  <si>
    <t>PRIRODA OKO MENE : udžbenik s radnom bilježnicom za šesti razred osnovne škole</t>
  </si>
  <si>
    <t>Nataša Kletečki</t>
  </si>
  <si>
    <t>GEOGRAFIJA 6 : udžbenik s radnom bilježnicom za 6. razred osnovne škole</t>
  </si>
  <si>
    <t>PUT U PROŠLOST 6 : udžbenik s radnom bilježnicom za učenike sa smetnjama u razvoju</t>
  </si>
  <si>
    <t>MATEMATIČKI GLEDAM : udžbenik s radnom bilježnicom za matematiku za 7. razred</t>
  </si>
  <si>
    <t>GEOGRAFIJA 7 : udžbenik s radnom bilježnicom</t>
  </si>
  <si>
    <t>PUT U PROŠLOST 7 : udžbenik s radnom bilježnicom za učenike sa smetnjama u razvoju</t>
  </si>
  <si>
    <t>Nevenka Jakuš, Ivana Matić</t>
  </si>
  <si>
    <t>Nikolina Bekić, Andrea Pehar</t>
  </si>
  <si>
    <t>MATEMATIKU NE DAM : udžbenik s radnom bilježnicom za matematiku za 8. razred</t>
  </si>
  <si>
    <t>GEOGRAFIJA 8 : udžbenik s radnom bilježnicom</t>
  </si>
  <si>
    <t>PUT U PROŠLOST 8 : udžbenik s radnom bilježnicom za učenike sa smetnjama u razvoju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</si>
  <si>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</si>
  <si>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</si>
  <si>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</si>
  <si>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#mojportal6  udžbenik informatike s višemedijskim nastavnim materijalima u šestom razredu osnovne škole</t>
  </si>
  <si>
    <t>ŠIFRA</t>
  </si>
  <si>
    <t>NAZIV UDŽBENIKA</t>
  </si>
  <si>
    <t>AUTORI</t>
  </si>
  <si>
    <t>IZDAVAČ</t>
  </si>
  <si>
    <t>BROJ UDŽBENIKA</t>
  </si>
  <si>
    <t>ZA PLATITI</t>
  </si>
  <si>
    <t>#mojportal8 : udžbenik informatike s višemedijskim nastavnim materijalima u osmom razredu osnovne škole</t>
  </si>
  <si>
    <t>Ukupno</t>
  </si>
  <si>
    <t>ukupno</t>
  </si>
  <si>
    <t>izdavač</t>
  </si>
  <si>
    <t>ukupan iznos</t>
  </si>
  <si>
    <t>NINA I TINO 1</t>
  </si>
  <si>
    <t>Arijana Piškulić Marjanović, Jasminka Pizzitola, Lidija Prpić, Maja Križman Roškar</t>
  </si>
  <si>
    <t>Alenka Boras Mandić, Lana Lončar, Radmila Pešut, Maja Križman Roškar</t>
  </si>
  <si>
    <t>Saša Veronek Germadnik, Miroslava Vekić, Maja Križman Roškar</t>
  </si>
  <si>
    <t>radni udžbenik prirode i društva za prvi razred osnovne škole, 2. dio</t>
  </si>
  <si>
    <t>radni udžbenik prirode i društva za prvi razred osnovne škole, 1. dio</t>
  </si>
  <si>
    <t>radni udžbenik matematike za prvi razred osnovne škole, 2. dio</t>
  </si>
  <si>
    <t>radni udžbenik matematike za prvi razred osnovne škole, 1. dio</t>
  </si>
  <si>
    <t>radna početnica za prvi razred osnovne škole, 2. dio</t>
  </si>
  <si>
    <t>radna početnica za prvi razred osnovne škole, 1. dio</t>
  </si>
  <si>
    <t>NEW BUILDING BLOCKS 1</t>
  </si>
  <si>
    <t>Kristina Čajo Anđel, Daška Domljan, Ankica Knezović, Danka Singer</t>
  </si>
  <si>
    <t>udžbenik engleskog jezika za prvi razred osnovne škole, prva godina učenja</t>
  </si>
  <si>
    <t>MERCI! 1</t>
  </si>
  <si>
    <t>udžbenik za francuski, 5. razred osnovne škole, druga godina učenja; methode de francais, livre de l'eleve + CD</t>
  </si>
  <si>
    <t>Adrien Payet, Isabel Rubio, Emile Ruiz</t>
  </si>
  <si>
    <t>OPAŽAM, OBLIKUJEM 5</t>
  </si>
  <si>
    <t>MATEMATIKA 5</t>
  </si>
  <si>
    <t>MAXIMAL 2</t>
  </si>
  <si>
    <t>PRIRODA 5</t>
  </si>
  <si>
    <t>Martina Kosec, Jurana Mihalić Linarić, Dijana Nazor</t>
  </si>
  <si>
    <t>Z. Šikić, V. Draženović Žitko, I. Golac Jakopović, B. Goleš, Z. Lobor, M. Marić, T. Nemeth, G. Stajčić, M. Vuković</t>
  </si>
  <si>
    <t>Giorgio Motta, Elzbieta Krulak-Kempisty, Claudia Brass, Dagmar Glück, Mirjana Klobučar</t>
  </si>
  <si>
    <t>Biljana Agić, Tamara Banović, Ana Lopac Groš</t>
  </si>
  <si>
    <t>udžbenik likovne kulture za peti razred osnovne škole</t>
  </si>
  <si>
    <t>udžbenik matematike za peti razred osnovne škole, 1. i 2. svezak</t>
  </si>
  <si>
    <t>udžbenik njemačkoga jezika za peti razred osnovne škole, druga godina učenja</t>
  </si>
  <si>
    <t>udžbenik iz prirode za 5. razred osnovne škole</t>
  </si>
  <si>
    <t>PROFIL KLETT</t>
  </si>
  <si>
    <t>BIOLOGIJA 7</t>
  </si>
  <si>
    <t>udžbenik iz biologije za sedmi razred osnovne škole</t>
  </si>
  <si>
    <t>Valerija Begić, Marijana Bastić, Ana Bakarić, Bernarda Kralj Golub, Julijana Madaj Prpić</t>
  </si>
  <si>
    <t>WIDER WORLD 1</t>
  </si>
  <si>
    <t>udžbenik engleskog jezika za 5. razred osnovne škole, 5. godina učenja</t>
  </si>
  <si>
    <t>Bob Hastings, Stuart McKinlay</t>
  </si>
  <si>
    <t>FIZIKA OKO NAS 7</t>
  </si>
  <si>
    <t>udžbenik fizike s dodatnim digitalnim sadržajima u sedmom razredu osnovne škole</t>
  </si>
  <si>
    <t>MOJA ZEMLJA 1</t>
  </si>
  <si>
    <t>udžbenik iz geografije za peti razred osnovne škole</t>
  </si>
  <si>
    <t>Ivan Gambiroža, Josip Jukić, Dinko Marin, Ana Mesić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</si>
  <si>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</si>
  <si>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</si>
  <si>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</si>
  <si>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HRVATSKA ČITANKA 5</t>
  </si>
  <si>
    <t>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</si>
  <si>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</si>
  <si>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</si>
  <si>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</si>
  <si>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</si>
  <si>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</si>
  <si>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</si>
  <si>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</si>
  <si>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 BOŽJOJ LJUBAVI</t>
  </si>
  <si>
    <t>Josip Šimunović, Tihana Petković, Suzana Lipovac</t>
  </si>
  <si>
    <t xml:space="preserve">udžbenik za katolički vjeronauk 1. razred </t>
  </si>
  <si>
    <t>UČITELJU, GDJE STANUJEŠ?</t>
  </si>
  <si>
    <t>udžbenik za katolički vjeronauk petoga razreda osnovne škole</t>
  </si>
  <si>
    <t>Mirjana Novak, Barbara Sipina</t>
  </si>
  <si>
    <t>KEMIJA 7</t>
  </si>
  <si>
    <t>udžbenik iz kemije za sedmi razred osnovne škole</t>
  </si>
  <si>
    <t>Mirela Mamić, Draginja Mrvoš-Sermek, Veronika Peradinović, Nikolina Ribarić</t>
  </si>
  <si>
    <t>POVIJEST 5</t>
  </si>
  <si>
    <t>udžbenik iz povijesti za peti razred osnovne škole</t>
  </si>
  <si>
    <t>Ante Birin, Eva Katarina Glazer, Tomislav Šarlija, Abelina Finek, Darko Fine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</si>
  <si>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</si>
  <si>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</si>
  <si>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SVIJET TEHNIKE 5</t>
  </si>
  <si>
    <t>Naklada LJEVAK</t>
  </si>
  <si>
    <t>MOJ NAJDRAŽI HRVATSKI JEZIK 1 : radni udžbenik za učenje školskoga formalnog pisma</t>
  </si>
  <si>
    <t>Vesna Šredl, Mirna Tomašek, Zrinka Herak Perović, Luči Bursać</t>
  </si>
  <si>
    <t>MOJ NAJDRAŽI HRVATSKI JEZIK 1 : radni udžbenik za Hrvatski jezik za prvi razred osnovne škole</t>
  </si>
  <si>
    <t>radni udžbenik</t>
  </si>
  <si>
    <t>MOJA NAJDRAŽA MATEMATIKA 1 : udžbenik za Matematiku za učenike prvog razreda osnovne škole</t>
  </si>
  <si>
    <t>Boško Jagodić, Ivan Mrkonjić, Đurđica Tomić Peruško</t>
  </si>
  <si>
    <t>MOJA NAJDRAŽA PRIRODA I MOJE NAJDRAŽE DRUŠTVO 1 : udžbenik za Prirodu i društvo za prvi razred osnovne škole</t>
  </si>
  <si>
    <t>Dijana Arbanas, Silvana Šebalj-Mačkić, Gordana Podobnik, Klara Matejčić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</si>
  <si>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</si>
  <si>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</si>
  <si>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HRVATSKE JEZIČNE NITI 5 : udžbenik iz hrvatskoga jezika za peti razred osnovne škole (za učenike kojima je određen primjereni program osnovnog odgoja i obrazovanja)</t>
  </si>
  <si>
    <t>Sanja Miloloža, Rada Cikuša, Davor Šimić, Bernardina Petrović</t>
  </si>
  <si>
    <t>HRVATSKA RIJEČ 5 : čitanka iz hrvatskoga jezika za peti razred osnovne škole (za učenike kojima je određen primjereni program osnovnog odgoja i obrazovanja)</t>
  </si>
  <si>
    <t xml:space="preserve"> Ante Bežen, Lidija Vešligaj, Anita Katić, Kristina Dilica, Ina Randić Đorđević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</si>
  <si>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</si>
  <si>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</si>
  <si>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MOJA ZEMLJA 1 : udžbenik iz geografije za peti razred osnovne škole (za učenike kojima je određen primjereni program osnovnog odgoja i obrazovanja)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</si>
  <si>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</si>
  <si>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</si>
  <si>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BIOLOGIJA 7 : radni udžbenik iz biologije za sedmi razred osnovne škole (za učenike kojima je određen primjereni program osnovnog odgoja i obrazovanja)</t>
  </si>
  <si>
    <t>VRSTA</t>
  </si>
  <si>
    <t>UKUPNO ZA PLATITI</t>
  </si>
  <si>
    <t>Prilog II.</t>
  </si>
  <si>
    <t>Osnovna škola Gustava Krkleca</t>
  </si>
  <si>
    <t>Božidara Magovca 103</t>
  </si>
  <si>
    <t>10000 Zagreb</t>
  </si>
  <si>
    <t xml:space="preserve">Troškovnik – UDŽBENICI </t>
  </si>
  <si>
    <t xml:space="preserve">NAPOMENA : </t>
  </si>
  <si>
    <t>Nije dozvoljeno mijenjanje ili korigiranje stavki Troškovnika .</t>
  </si>
  <si>
    <t>Ukupno: _______________________________</t>
  </si>
  <si>
    <t>PDV _____________________________</t>
  </si>
  <si>
    <t>Sveukupno: ________________________________</t>
  </si>
  <si>
    <t xml:space="preserve"> Potpis i pečat ponuditelja ________________________________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</si>
</sst>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kn-41A]_-;\-* #,##0.00\ [$kn-41A]_-;_-* &quot;-&quot;??\ [$kn-41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Fill="0" applyProtection="0"/>
    <xf numFmtId="0" fontId="5" fillId="0" borderId="0"/>
  </cellStyleXfs>
  <cellXfs count="80">
    <xf numFmtId="0" fontId="0" fillId="0" borderId="0" xfId="0"/>
    <xf numFmtId="165" fontId="0" fillId="0" borderId="0" xfId="0" applyNumberFormat="1"/>
    <xf numFmtId="0" fontId="0" fillId="0" borderId="1" xfId="0" applyBorder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165" fontId="0" fillId="0" borderId="1" xfId="1" applyNumberFormat="1" applyFont="1" applyBorder="1"/>
    <xf numFmtId="0" fontId="4" fillId="0" borderId="1" xfId="2" applyFill="1" applyBorder="1" applyProtection="1"/>
    <xf numFmtId="4" fontId="4" fillId="0" borderId="1" xfId="2" applyNumberFormat="1" applyFill="1" applyBorder="1" applyProtection="1"/>
    <xf numFmtId="165" fontId="4" fillId="0" borderId="1" xfId="2" applyNumberFormat="1" applyFill="1" applyBorder="1" applyProtection="1"/>
    <xf numFmtId="165" fontId="0" fillId="0" borderId="1" xfId="0" applyNumberFormat="1" applyFill="1" applyBorder="1" applyProtection="1"/>
    <xf numFmtId="165" fontId="0" fillId="0" borderId="1" xfId="1" applyNumberFormat="1" applyFont="1" applyFill="1" applyBorder="1" applyProtection="1"/>
    <xf numFmtId="165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65" fontId="2" fillId="0" borderId="0" xfId="0" applyNumberFormat="1" applyFont="1"/>
    <xf numFmtId="0" fontId="0" fillId="0" borderId="2" xfId="0" applyFill="1" applyBorder="1" applyProtection="1"/>
    <xf numFmtId="0" fontId="0" fillId="2" borderId="1" xfId="0" applyFont="1" applyFill="1" applyBorder="1"/>
    <xf numFmtId="0" fontId="0" fillId="3" borderId="1" xfId="0" applyFont="1" applyFill="1" applyBorder="1"/>
    <xf numFmtId="0" fontId="2" fillId="2" borderId="1" xfId="0" applyNumberFormat="1" applyFont="1" applyFill="1" applyBorder="1"/>
    <xf numFmtId="0" fontId="0" fillId="3" borderId="0" xfId="0" applyFill="1"/>
    <xf numFmtId="0" fontId="2" fillId="2" borderId="1" xfId="0" applyFont="1" applyFill="1" applyBorder="1"/>
    <xf numFmtId="0" fontId="0" fillId="3" borderId="1" xfId="0" applyFill="1" applyBorder="1"/>
    <xf numFmtId="0" fontId="2" fillId="0" borderId="1" xfId="0" applyNumberFormat="1" applyFont="1" applyBorder="1"/>
    <xf numFmtId="0" fontId="0" fillId="3" borderId="1" xfId="0" applyFill="1" applyBorder="1" applyProtection="1"/>
    <xf numFmtId="165" fontId="0" fillId="0" borderId="1" xfId="0" applyNumberFormat="1" applyFill="1" applyBorder="1"/>
    <xf numFmtId="165" fontId="0" fillId="3" borderId="1" xfId="0" applyNumberFormat="1" applyFill="1" applyBorder="1"/>
    <xf numFmtId="0" fontId="0" fillId="0" borderId="1" xfId="0" applyFill="1" applyBorder="1"/>
    <xf numFmtId="4" fontId="6" fillId="4" borderId="3" xfId="3" applyNumberFormat="1" applyFont="1" applyFill="1" applyBorder="1" applyAlignment="1">
      <alignment horizontal="right" vertical="center" readingOrder="1"/>
    </xf>
    <xf numFmtId="165" fontId="2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4" fontId="0" fillId="3" borderId="1" xfId="0" applyNumberFormat="1" applyFill="1" applyBorder="1"/>
    <xf numFmtId="2" fontId="0" fillId="3" borderId="1" xfId="0" applyNumberFormat="1" applyFill="1" applyBorder="1"/>
    <xf numFmtId="0" fontId="1" fillId="3" borderId="0" xfId="0" applyFont="1" applyFill="1"/>
    <xf numFmtId="1" fontId="6" fillId="3" borderId="1" xfId="3" applyNumberFormat="1" applyFont="1" applyFill="1" applyBorder="1" applyAlignment="1">
      <alignment horizontal="center" vertical="center" readingOrder="1"/>
    </xf>
    <xf numFmtId="0" fontId="7" fillId="3" borderId="1" xfId="2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/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7" fillId="0" borderId="1" xfId="0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0" fillId="0" borderId="0" xfId="0" applyFill="1"/>
    <xf numFmtId="2" fontId="0" fillId="0" borderId="1" xfId="0" applyNumberFormat="1" applyFill="1" applyBorder="1"/>
    <xf numFmtId="0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5" borderId="1" xfId="1" applyNumberFormat="1" applyFont="1" applyFill="1" applyBorder="1" applyAlignment="1">
      <alignment wrapText="1"/>
    </xf>
    <xf numFmtId="165" fontId="0" fillId="5" borderId="1" xfId="1" applyNumberFormat="1" applyFont="1" applyFill="1" applyBorder="1" applyAlignment="1" applyProtection="1">
      <alignment wrapText="1"/>
    </xf>
    <xf numFmtId="165" fontId="0" fillId="5" borderId="1" xfId="0" applyNumberFormat="1" applyFill="1" applyBorder="1" applyAlignment="1" applyProtection="1">
      <alignment wrapText="1"/>
    </xf>
    <xf numFmtId="165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Protection="1"/>
    <xf numFmtId="2" fontId="0" fillId="5" borderId="1" xfId="0" applyNumberFormat="1" applyFill="1" applyBorder="1"/>
    <xf numFmtId="4" fontId="0" fillId="5" borderId="1" xfId="0" applyNumberFormat="1" applyFill="1" applyBorder="1"/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6" borderId="0" xfId="0" applyFill="1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>
      <alignment wrapText="1"/>
    </xf>
    <xf numFmtId="165" fontId="4" fillId="5" borderId="1" xfId="2" applyNumberFormat="1" applyFill="1" applyBorder="1" applyAlignment="1" applyProtection="1">
      <alignment wrapText="1"/>
    </xf>
    <xf numFmtId="165" fontId="1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/>
    <xf numFmtId="4" fontId="4" fillId="5" borderId="1" xfId="2" applyNumberFormat="1" applyFill="1" applyBorder="1" applyAlignment="1" applyProtection="1"/>
    <xf numFmtId="2" fontId="6" fillId="5" borderId="1" xfId="1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/>
    <xf numFmtId="49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1" xfId="2" applyFill="1" applyBorder="1" applyAlignment="1" applyProtection="1">
      <alignment wrapText="1"/>
    </xf>
    <xf numFmtId="0" fontId="7" fillId="3" borderId="1" xfId="2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49" fontId="6" fillId="3" borderId="1" xfId="3" applyNumberFormat="1" applyFont="1" applyFill="1" applyBorder="1" applyAlignment="1">
      <alignment vertical="center" wrapText="1"/>
    </xf>
    <xf numFmtId="0" fontId="6" fillId="3" borderId="1" xfId="3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Currency" xfId="1" builtinId="4"/>
    <cellStyle name="Normal" xfId="0" builtinId="0"/>
    <cellStyle name="Normal 2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ovici\Downloads\Kopija%20katalog_odobrenih_udzbenika_za_sk._god._2019._-_2020._-_osnovne_skole_-_azurirano_24._lipnja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 2019-2020"/>
    </sheetNames>
    <sheetDataSet>
      <sheetData sheetId="0">
        <row r="29">
          <cell r="H29">
            <v>59.91</v>
          </cell>
        </row>
        <row r="58">
          <cell r="H58">
            <v>30</v>
          </cell>
        </row>
        <row r="59">
          <cell r="H59">
            <v>29.91</v>
          </cell>
        </row>
        <row r="94">
          <cell r="A94">
            <v>6053</v>
          </cell>
          <cell r="C94" t="str">
            <v>HRVATSKA KRIJESNICA 5 : radni udžbenik za dopunski i individualizirani rad iz hrvatskog jezika za 5. razred osnovne škole namijenjen za učenike s posebnim odgojno-obrazovnim potrebama, s teškoćama u razvoju</v>
          </cell>
          <cell r="D94" t="str">
            <v>Vesna Dunatov, Anita Petrić</v>
          </cell>
          <cell r="E94" t="str">
            <v>udžbenik</v>
          </cell>
          <cell r="H94">
            <v>110</v>
          </cell>
        </row>
        <row r="115">
          <cell r="H115">
            <v>62.91</v>
          </cell>
        </row>
        <row r="122">
          <cell r="H122">
            <v>62.91</v>
          </cell>
        </row>
        <row r="137">
          <cell r="H137">
            <v>125.81</v>
          </cell>
        </row>
        <row r="145">
          <cell r="H145">
            <v>47.18</v>
          </cell>
        </row>
        <row r="171">
          <cell r="H171">
            <v>31.45</v>
          </cell>
        </row>
        <row r="174">
          <cell r="H174">
            <v>31.45</v>
          </cell>
        </row>
        <row r="179">
          <cell r="H179">
            <v>31.45</v>
          </cell>
        </row>
        <row r="183">
          <cell r="H183">
            <v>62.91</v>
          </cell>
        </row>
        <row r="216">
          <cell r="H216">
            <v>64.290000000000006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3" sqref="H23"/>
    </sheetView>
  </sheetViews>
  <sheetFormatPr defaultRowHeight="15"/>
  <cols>
    <col min="1" max="1" width="8.7109375" customWidth="1"/>
    <col min="2" max="2" width="56.42578125" customWidth="1"/>
    <col min="3" max="3" width="20.7109375" customWidth="1"/>
    <col min="7" max="7" width="15.7109375" customWidth="1"/>
    <col min="8" max="8" width="19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712</v>
      </c>
      <c r="B2" s="6" t="s">
        <v>117</v>
      </c>
      <c r="C2" s="6" t="s">
        <v>112</v>
      </c>
      <c r="D2" s="6" t="s">
        <v>2</v>
      </c>
      <c r="E2" s="7">
        <v>62</v>
      </c>
      <c r="F2" s="6" t="s">
        <v>1</v>
      </c>
      <c r="G2" s="6">
        <v>3</v>
      </c>
      <c r="H2" s="8">
        <f t="shared" ref="H2:H21" si="0">E2*G2</f>
        <v>186</v>
      </c>
    </row>
    <row r="3" spans="1:8">
      <c r="A3" s="6">
        <v>710</v>
      </c>
      <c r="B3" s="6" t="s">
        <v>116</v>
      </c>
      <c r="C3" s="6" t="s">
        <v>112</v>
      </c>
      <c r="D3" s="6" t="s">
        <v>2</v>
      </c>
      <c r="E3" s="7">
        <v>62</v>
      </c>
      <c r="F3" s="6" t="s">
        <v>1</v>
      </c>
      <c r="G3" s="6">
        <v>3</v>
      </c>
      <c r="H3" s="8">
        <f t="shared" si="0"/>
        <v>186</v>
      </c>
    </row>
    <row r="4" spans="1:8">
      <c r="A4" s="6">
        <v>715</v>
      </c>
      <c r="B4" s="6" t="s">
        <v>126</v>
      </c>
      <c r="C4" s="6" t="s">
        <v>112</v>
      </c>
      <c r="D4" s="6" t="s">
        <v>2</v>
      </c>
      <c r="E4" s="7">
        <v>62</v>
      </c>
      <c r="F4" s="6" t="s">
        <v>1</v>
      </c>
      <c r="G4" s="6">
        <v>9</v>
      </c>
      <c r="H4" s="8">
        <f t="shared" si="0"/>
        <v>558</v>
      </c>
    </row>
    <row r="5" spans="1:8">
      <c r="A5" s="3">
        <v>5688</v>
      </c>
      <c r="B5" s="3" t="s">
        <v>32</v>
      </c>
      <c r="C5" s="3" t="s">
        <v>33</v>
      </c>
      <c r="D5" s="3" t="s">
        <v>0</v>
      </c>
      <c r="E5" s="4">
        <v>60</v>
      </c>
      <c r="F5" s="3" t="s">
        <v>1</v>
      </c>
      <c r="G5" s="3">
        <v>88</v>
      </c>
      <c r="H5" s="9">
        <f t="shared" si="0"/>
        <v>5280</v>
      </c>
    </row>
    <row r="6" spans="1:8">
      <c r="A6" s="3">
        <v>5745</v>
      </c>
      <c r="B6" s="3" t="s">
        <v>34</v>
      </c>
      <c r="C6" s="3" t="s">
        <v>35</v>
      </c>
      <c r="D6" s="3" t="s">
        <v>0</v>
      </c>
      <c r="E6" s="4">
        <v>55</v>
      </c>
      <c r="F6" s="3" t="s">
        <v>1</v>
      </c>
      <c r="G6" s="3">
        <v>73</v>
      </c>
      <c r="H6" s="9">
        <f t="shared" si="0"/>
        <v>4015</v>
      </c>
    </row>
    <row r="7" spans="1:8">
      <c r="A7" s="3">
        <v>5633</v>
      </c>
      <c r="B7" s="3" t="s">
        <v>38</v>
      </c>
      <c r="C7" s="3" t="s">
        <v>39</v>
      </c>
      <c r="D7" s="3" t="s">
        <v>0</v>
      </c>
      <c r="E7" s="4">
        <v>72</v>
      </c>
      <c r="F7" s="3" t="s">
        <v>1</v>
      </c>
      <c r="G7" s="3">
        <v>72</v>
      </c>
      <c r="H7" s="9">
        <f t="shared" si="0"/>
        <v>5184</v>
      </c>
    </row>
    <row r="8" spans="1:8">
      <c r="A8" s="3">
        <v>5634</v>
      </c>
      <c r="B8" s="3" t="s">
        <v>40</v>
      </c>
      <c r="C8" s="3" t="s">
        <v>39</v>
      </c>
      <c r="D8" s="3" t="s">
        <v>2</v>
      </c>
      <c r="E8" s="4">
        <v>49</v>
      </c>
      <c r="F8" s="3" t="s">
        <v>1</v>
      </c>
      <c r="G8" s="3">
        <v>52</v>
      </c>
      <c r="H8" s="9">
        <f t="shared" si="0"/>
        <v>2548</v>
      </c>
    </row>
    <row r="9" spans="1:8">
      <c r="A9" s="3">
        <v>5706</v>
      </c>
      <c r="B9" s="3" t="s">
        <v>46</v>
      </c>
      <c r="C9" s="3" t="s">
        <v>47</v>
      </c>
      <c r="D9" s="3" t="s">
        <v>0</v>
      </c>
      <c r="E9" s="4">
        <v>64</v>
      </c>
      <c r="F9" s="3" t="s">
        <v>1</v>
      </c>
      <c r="G9" s="3">
        <v>47</v>
      </c>
      <c r="H9" s="9">
        <f t="shared" si="0"/>
        <v>3008</v>
      </c>
    </row>
    <row r="10" spans="1:8">
      <c r="A10" s="3">
        <v>6067</v>
      </c>
      <c r="B10" s="3" t="s">
        <v>154</v>
      </c>
      <c r="C10" s="3" t="s">
        <v>73</v>
      </c>
      <c r="D10" s="3" t="s">
        <v>0</v>
      </c>
      <c r="E10" s="4">
        <v>66</v>
      </c>
      <c r="F10" s="3" t="s">
        <v>1</v>
      </c>
      <c r="G10" s="3">
        <v>25</v>
      </c>
      <c r="H10" s="9">
        <f t="shared" si="0"/>
        <v>1650</v>
      </c>
    </row>
    <row r="11" spans="1:8">
      <c r="A11" s="3">
        <v>5710</v>
      </c>
      <c r="B11" s="3" t="s">
        <v>75</v>
      </c>
      <c r="C11" s="3" t="s">
        <v>76</v>
      </c>
      <c r="D11" s="3" t="s">
        <v>0</v>
      </c>
      <c r="E11" s="4">
        <v>64</v>
      </c>
      <c r="F11" s="3" t="s">
        <v>1</v>
      </c>
      <c r="G11" s="3">
        <v>27</v>
      </c>
      <c r="H11" s="9">
        <f t="shared" si="0"/>
        <v>1728</v>
      </c>
    </row>
    <row r="12" spans="1:8">
      <c r="A12" s="3">
        <v>5680</v>
      </c>
      <c r="B12" s="3" t="s">
        <v>80</v>
      </c>
      <c r="C12" s="3" t="s">
        <v>53</v>
      </c>
      <c r="D12" s="3" t="s">
        <v>0</v>
      </c>
      <c r="E12" s="4">
        <v>35</v>
      </c>
      <c r="F12" s="3" t="s">
        <v>1</v>
      </c>
      <c r="G12" s="3">
        <v>7</v>
      </c>
      <c r="H12" s="10">
        <f t="shared" si="0"/>
        <v>245</v>
      </c>
    </row>
    <row r="13" spans="1:8">
      <c r="A13" s="3">
        <v>5712</v>
      </c>
      <c r="B13" s="3" t="s">
        <v>85</v>
      </c>
      <c r="C13" s="3" t="s">
        <v>84</v>
      </c>
      <c r="D13" s="3" t="s">
        <v>0</v>
      </c>
      <c r="E13" s="4">
        <v>64</v>
      </c>
      <c r="F13" s="3" t="s">
        <v>1</v>
      </c>
      <c r="G13" s="3">
        <v>33</v>
      </c>
      <c r="H13" s="10">
        <f t="shared" si="0"/>
        <v>2112</v>
      </c>
    </row>
    <row r="14" spans="1:8">
      <c r="A14" s="3">
        <v>5607</v>
      </c>
      <c r="B14" s="3" t="s">
        <v>96</v>
      </c>
      <c r="C14" s="3" t="s">
        <v>97</v>
      </c>
      <c r="D14" s="3" t="s">
        <v>0</v>
      </c>
      <c r="E14" s="4">
        <v>61</v>
      </c>
      <c r="F14" s="3" t="s">
        <v>1</v>
      </c>
      <c r="G14" s="3">
        <v>15</v>
      </c>
      <c r="H14" s="11">
        <f t="shared" si="0"/>
        <v>915</v>
      </c>
    </row>
    <row r="15" spans="1:8">
      <c r="A15" s="3">
        <v>6075</v>
      </c>
      <c r="B15" s="3" t="s">
        <v>161</v>
      </c>
      <c r="C15" s="3" t="s">
        <v>73</v>
      </c>
      <c r="D15" s="3" t="s">
        <v>0</v>
      </c>
      <c r="E15" s="4">
        <v>66</v>
      </c>
      <c r="F15" s="3" t="s">
        <v>1</v>
      </c>
      <c r="G15" s="3">
        <v>30</v>
      </c>
      <c r="H15" s="11">
        <f t="shared" si="0"/>
        <v>1980</v>
      </c>
    </row>
    <row r="16" spans="1:8">
      <c r="A16" s="3">
        <v>5591</v>
      </c>
      <c r="B16" s="3" t="s">
        <v>105</v>
      </c>
      <c r="C16" s="3" t="s">
        <v>87</v>
      </c>
      <c r="D16" s="3" t="s">
        <v>0</v>
      </c>
      <c r="E16" s="4">
        <v>60</v>
      </c>
      <c r="F16" s="3" t="s">
        <v>1</v>
      </c>
      <c r="G16" s="3">
        <v>28</v>
      </c>
      <c r="H16" s="11">
        <f t="shared" si="0"/>
        <v>1680</v>
      </c>
    </row>
    <row r="17" spans="1:8">
      <c r="A17" s="3">
        <v>5714</v>
      </c>
      <c r="B17" s="3" t="s">
        <v>109</v>
      </c>
      <c r="C17" s="3" t="s">
        <v>76</v>
      </c>
      <c r="D17" s="3" t="s">
        <v>0</v>
      </c>
      <c r="E17" s="4">
        <v>64</v>
      </c>
      <c r="F17" s="3" t="s">
        <v>1</v>
      </c>
      <c r="G17" s="3">
        <v>28</v>
      </c>
      <c r="H17" s="11">
        <f t="shared" si="0"/>
        <v>1792</v>
      </c>
    </row>
    <row r="18" spans="1:8">
      <c r="A18" s="12">
        <v>6004</v>
      </c>
      <c r="B18" s="22" t="s">
        <v>201</v>
      </c>
      <c r="C18" s="22" t="s">
        <v>87</v>
      </c>
      <c r="D18" s="22" t="s">
        <v>202</v>
      </c>
      <c r="E18" s="29">
        <f>'[1]Katalog 2019-2020'!$H$216</f>
        <v>64.290000000000006</v>
      </c>
      <c r="F18" s="3" t="s">
        <v>1</v>
      </c>
      <c r="G18" s="3">
        <v>74</v>
      </c>
      <c r="H18" s="11">
        <f t="shared" si="0"/>
        <v>4757.46</v>
      </c>
    </row>
    <row r="19" spans="1:8">
      <c r="A19" s="20">
        <v>6027</v>
      </c>
      <c r="B19" s="18" t="s">
        <v>206</v>
      </c>
      <c r="C19" s="18" t="s">
        <v>208</v>
      </c>
      <c r="D19" s="18" t="s">
        <v>207</v>
      </c>
      <c r="E19" s="31">
        <f>'[1]Katalog 2019-2020'!$H$171</f>
        <v>31.45</v>
      </c>
      <c r="F19" s="23" t="s">
        <v>1</v>
      </c>
      <c r="G19" s="23">
        <v>71</v>
      </c>
      <c r="H19" s="25">
        <f t="shared" si="0"/>
        <v>2232.9499999999998</v>
      </c>
    </row>
    <row r="20" spans="1:8">
      <c r="A20" s="12">
        <v>6063</v>
      </c>
      <c r="B20" s="22" t="s">
        <v>215</v>
      </c>
      <c r="C20" s="22" t="s">
        <v>217</v>
      </c>
      <c r="D20" s="22" t="s">
        <v>216</v>
      </c>
      <c r="E20" s="4">
        <f>'[1]Katalog 2019-2020'!$H$183</f>
        <v>62.91</v>
      </c>
      <c r="F20" s="23" t="s">
        <v>1</v>
      </c>
      <c r="G20" s="2">
        <v>71</v>
      </c>
      <c r="H20" s="11">
        <f t="shared" si="0"/>
        <v>4466.6099999999997</v>
      </c>
    </row>
    <row r="21" spans="1:8" s="44" customFormat="1">
      <c r="A21" s="42">
        <v>6161</v>
      </c>
      <c r="B21" s="43" t="s">
        <v>232</v>
      </c>
      <c r="C21" s="43" t="s">
        <v>230</v>
      </c>
      <c r="D21" s="43" t="s">
        <v>231</v>
      </c>
      <c r="E21" s="4">
        <f>'[1]Katalog 2019-2020'!$H$179</f>
        <v>31.45</v>
      </c>
      <c r="F21" s="3" t="s">
        <v>1</v>
      </c>
      <c r="G21" s="26">
        <v>71</v>
      </c>
      <c r="H21" s="24">
        <f t="shared" si="0"/>
        <v>2232.9499999999998</v>
      </c>
    </row>
    <row r="23" spans="1:8">
      <c r="G23" t="s">
        <v>111</v>
      </c>
      <c r="H23" s="1">
        <f>SUM(H2:H21)</f>
        <v>46756.969999999994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defaultRowHeight="15"/>
  <cols>
    <col min="1" max="1" width="18.28515625" customWidth="1"/>
    <col min="2" max="2" width="18.42578125" customWidth="1"/>
  </cols>
  <sheetData>
    <row r="1" spans="1:2">
      <c r="A1" s="2" t="s">
        <v>164</v>
      </c>
      <c r="B1" s="2" t="s">
        <v>165</v>
      </c>
    </row>
    <row r="2" spans="1:2">
      <c r="A2" s="2" t="s">
        <v>1</v>
      </c>
      <c r="B2" s="5">
        <f>ŠK!H23</f>
        <v>46756.969999999994</v>
      </c>
    </row>
    <row r="3" spans="1:2">
      <c r="A3" s="2" t="s">
        <v>9</v>
      </c>
      <c r="B3" s="5">
        <f>profil!H24</f>
        <v>59077.479999999996</v>
      </c>
    </row>
    <row r="4" spans="1:2">
      <c r="A4" s="2" t="s">
        <v>15</v>
      </c>
      <c r="B4" s="5">
        <f>ALFA!H35</f>
        <v>0</v>
      </c>
    </row>
    <row r="5" spans="1:2">
      <c r="A5" s="2" t="s">
        <v>115</v>
      </c>
      <c r="B5" s="5">
        <f>ALKA!H32</f>
        <v>0</v>
      </c>
    </row>
    <row r="6" spans="1:2">
      <c r="A6" s="2" t="s">
        <v>7</v>
      </c>
      <c r="B6" s="5">
        <f>OXFORD!H8</f>
        <v>25512</v>
      </c>
    </row>
    <row r="7" spans="1:2">
      <c r="A7" s="2" t="s">
        <v>27</v>
      </c>
      <c r="B7" s="5">
        <f>KS!H8</f>
        <v>8686</v>
      </c>
    </row>
    <row r="8" spans="1:2">
      <c r="A8" s="2" t="s">
        <v>4</v>
      </c>
      <c r="B8" s="5">
        <f>GK!H5</f>
        <v>3547.7</v>
      </c>
    </row>
    <row r="9" spans="1:2">
      <c r="A9" s="2" t="s">
        <v>43</v>
      </c>
      <c r="B9" s="5">
        <f>algoritam!H7</f>
        <v>5858</v>
      </c>
    </row>
    <row r="10" spans="1:2">
      <c r="A10" s="26" t="s">
        <v>233</v>
      </c>
      <c r="B10" s="11">
        <f>'Naklada Ljevak'!G9</f>
        <v>17821</v>
      </c>
    </row>
    <row r="11" spans="1:2">
      <c r="A11" s="26" t="s">
        <v>162</v>
      </c>
      <c r="B11" s="5">
        <f>SUM(B2:B9)</f>
        <v>149438.15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24" sqref="H24"/>
    </sheetView>
  </sheetViews>
  <sheetFormatPr defaultRowHeight="15"/>
  <cols>
    <col min="1" max="1" width="8.7109375" customWidth="1"/>
    <col min="2" max="2" width="43.28515625" customWidth="1"/>
    <col min="3" max="3" width="18.7109375" customWidth="1"/>
    <col min="4" max="4" width="13.5703125" customWidth="1"/>
    <col min="5" max="5" width="11" customWidth="1"/>
    <col min="6" max="6" width="12.42578125" customWidth="1"/>
    <col min="7" max="7" width="17.42578125" customWidth="1"/>
    <col min="8" max="8" width="19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5247</v>
      </c>
      <c r="B2" s="3" t="s">
        <v>10</v>
      </c>
      <c r="C2" s="3" t="s">
        <v>8</v>
      </c>
      <c r="D2" s="3" t="s">
        <v>2</v>
      </c>
      <c r="E2" s="4">
        <v>68</v>
      </c>
      <c r="F2" s="3" t="s">
        <v>194</v>
      </c>
      <c r="G2" s="3">
        <v>72</v>
      </c>
      <c r="H2" s="5">
        <f t="shared" ref="H2:H22" si="0">E2*G2</f>
        <v>4896</v>
      </c>
    </row>
    <row r="3" spans="1:8">
      <c r="A3" s="3">
        <v>5295</v>
      </c>
      <c r="B3" s="3" t="s">
        <v>12</v>
      </c>
      <c r="C3" s="3" t="s">
        <v>11</v>
      </c>
      <c r="D3" s="3" t="s">
        <v>2</v>
      </c>
      <c r="E3" s="4">
        <v>59</v>
      </c>
      <c r="F3" s="3" t="s">
        <v>194</v>
      </c>
      <c r="G3" s="3">
        <v>44</v>
      </c>
      <c r="H3" s="5">
        <f t="shared" si="0"/>
        <v>2596</v>
      </c>
    </row>
    <row r="4" spans="1:8">
      <c r="A4" s="3">
        <v>5182</v>
      </c>
      <c r="B4" s="3" t="s">
        <v>18</v>
      </c>
      <c r="C4" s="3" t="s">
        <v>17</v>
      </c>
      <c r="D4" s="3" t="s">
        <v>2</v>
      </c>
      <c r="E4" s="4">
        <v>45</v>
      </c>
      <c r="F4" s="3" t="s">
        <v>194</v>
      </c>
      <c r="G4" s="3">
        <v>56</v>
      </c>
      <c r="H4" s="5">
        <f t="shared" si="0"/>
        <v>2520</v>
      </c>
    </row>
    <row r="5" spans="1:8">
      <c r="A5" s="3">
        <v>5255</v>
      </c>
      <c r="B5" s="3" t="s">
        <v>55</v>
      </c>
      <c r="C5" s="3" t="s">
        <v>56</v>
      </c>
      <c r="D5" s="3" t="s">
        <v>48</v>
      </c>
      <c r="E5" s="4">
        <v>63</v>
      </c>
      <c r="F5" s="3" t="s">
        <v>194</v>
      </c>
      <c r="G5" s="3">
        <v>25</v>
      </c>
      <c r="H5" s="9">
        <f t="shared" si="0"/>
        <v>1575</v>
      </c>
    </row>
    <row r="6" spans="1:8">
      <c r="A6" s="3">
        <v>5256</v>
      </c>
      <c r="B6" s="3" t="s">
        <v>57</v>
      </c>
      <c r="C6" s="3" t="s">
        <v>56</v>
      </c>
      <c r="D6" s="3" t="s">
        <v>48</v>
      </c>
      <c r="E6" s="4">
        <v>62</v>
      </c>
      <c r="F6" s="3" t="s">
        <v>194</v>
      </c>
      <c r="G6" s="3">
        <v>35</v>
      </c>
      <c r="H6" s="9">
        <f t="shared" si="0"/>
        <v>2170</v>
      </c>
    </row>
    <row r="7" spans="1:8">
      <c r="A7" s="3">
        <v>5234</v>
      </c>
      <c r="B7" s="3" t="s">
        <v>70</v>
      </c>
      <c r="C7" s="3" t="s">
        <v>71</v>
      </c>
      <c r="D7" s="3" t="s">
        <v>2</v>
      </c>
      <c r="E7" s="4">
        <v>34</v>
      </c>
      <c r="F7" s="3" t="s">
        <v>194</v>
      </c>
      <c r="G7" s="3">
        <v>28</v>
      </c>
      <c r="H7" s="9">
        <f t="shared" si="0"/>
        <v>952</v>
      </c>
    </row>
    <row r="8" spans="1:8">
      <c r="A8" s="3">
        <v>5259</v>
      </c>
      <c r="B8" s="3" t="s">
        <v>88</v>
      </c>
      <c r="C8" s="3" t="s">
        <v>89</v>
      </c>
      <c r="D8" s="3" t="s">
        <v>48</v>
      </c>
      <c r="E8" s="4">
        <v>63</v>
      </c>
      <c r="F8" s="3" t="s">
        <v>194</v>
      </c>
      <c r="G8" s="3">
        <v>22</v>
      </c>
      <c r="H8" s="11">
        <f t="shared" si="0"/>
        <v>1386</v>
      </c>
    </row>
    <row r="9" spans="1:8">
      <c r="A9" s="3">
        <v>5260</v>
      </c>
      <c r="B9" s="3" t="s">
        <v>90</v>
      </c>
      <c r="C9" s="3" t="s">
        <v>89</v>
      </c>
      <c r="D9" s="3" t="s">
        <v>48</v>
      </c>
      <c r="E9" s="4">
        <v>62</v>
      </c>
      <c r="F9" s="3" t="s">
        <v>194</v>
      </c>
      <c r="G9" s="3">
        <v>19</v>
      </c>
      <c r="H9" s="11">
        <f t="shared" si="0"/>
        <v>1178</v>
      </c>
    </row>
    <row r="10" spans="1:8">
      <c r="A10" s="3">
        <v>5236</v>
      </c>
      <c r="B10" s="3" t="s">
        <v>100</v>
      </c>
      <c r="C10" s="3" t="s">
        <v>71</v>
      </c>
      <c r="D10" s="3" t="s">
        <v>2</v>
      </c>
      <c r="E10" s="4">
        <v>34</v>
      </c>
      <c r="F10" s="3" t="s">
        <v>194</v>
      </c>
      <c r="G10" s="3">
        <v>34</v>
      </c>
      <c r="H10" s="11">
        <f t="shared" si="0"/>
        <v>1156</v>
      </c>
    </row>
    <row r="11" spans="1:8">
      <c r="A11" s="16">
        <v>6039</v>
      </c>
      <c r="B11" s="12" t="s">
        <v>166</v>
      </c>
      <c r="C11" s="12" t="s">
        <v>169</v>
      </c>
      <c r="D11" s="12" t="s">
        <v>175</v>
      </c>
      <c r="E11" s="4">
        <v>75</v>
      </c>
      <c r="F11" s="3" t="s">
        <v>194</v>
      </c>
      <c r="G11" s="15">
        <v>60</v>
      </c>
      <c r="H11" s="11">
        <f t="shared" si="0"/>
        <v>4500</v>
      </c>
    </row>
    <row r="12" spans="1:8">
      <c r="A12" s="17">
        <v>6040</v>
      </c>
      <c r="B12" s="12" t="s">
        <v>166</v>
      </c>
      <c r="C12" s="12" t="s">
        <v>169</v>
      </c>
      <c r="D12" s="12" t="s">
        <v>174</v>
      </c>
      <c r="E12" s="2">
        <v>74.78</v>
      </c>
      <c r="F12" s="3" t="s">
        <v>194</v>
      </c>
      <c r="G12" s="3">
        <v>60</v>
      </c>
      <c r="H12" s="11">
        <f t="shared" si="0"/>
        <v>4486.8</v>
      </c>
    </row>
    <row r="13" spans="1:8">
      <c r="A13" s="16">
        <v>6106</v>
      </c>
      <c r="B13" s="12" t="s">
        <v>166</v>
      </c>
      <c r="C13" s="12" t="s">
        <v>168</v>
      </c>
      <c r="D13" s="12" t="s">
        <v>173</v>
      </c>
      <c r="E13" s="27">
        <v>60</v>
      </c>
      <c r="F13" s="3" t="s">
        <v>194</v>
      </c>
      <c r="G13" s="3">
        <v>60</v>
      </c>
      <c r="H13" s="11">
        <f t="shared" si="0"/>
        <v>3600</v>
      </c>
    </row>
    <row r="14" spans="1:8">
      <c r="A14" s="17">
        <v>6107</v>
      </c>
      <c r="B14" s="12" t="s">
        <v>166</v>
      </c>
      <c r="C14" s="12" t="s">
        <v>168</v>
      </c>
      <c r="D14" s="12" t="s">
        <v>172</v>
      </c>
      <c r="E14" s="27">
        <v>59.82</v>
      </c>
      <c r="F14" s="3" t="s">
        <v>194</v>
      </c>
      <c r="G14" s="3">
        <v>60</v>
      </c>
      <c r="H14" s="11">
        <f t="shared" si="0"/>
        <v>3589.2</v>
      </c>
    </row>
    <row r="15" spans="1:8">
      <c r="A15" s="16">
        <v>6147</v>
      </c>
      <c r="B15" s="12" t="s">
        <v>166</v>
      </c>
      <c r="C15" s="12" t="s">
        <v>167</v>
      </c>
      <c r="D15" s="12" t="s">
        <v>171</v>
      </c>
      <c r="E15" s="29">
        <f>'[1]Katalog 2019-2020'!H58</f>
        <v>30</v>
      </c>
      <c r="F15" s="3" t="s">
        <v>194</v>
      </c>
      <c r="G15" s="3">
        <v>60</v>
      </c>
      <c r="H15" s="11">
        <f t="shared" si="0"/>
        <v>1800</v>
      </c>
    </row>
    <row r="16" spans="1:8">
      <c r="A16" s="17">
        <v>6148</v>
      </c>
      <c r="B16" s="12" t="s">
        <v>166</v>
      </c>
      <c r="C16" s="12" t="s">
        <v>167</v>
      </c>
      <c r="D16" s="12" t="s">
        <v>170</v>
      </c>
      <c r="E16" s="29">
        <f>'[1]Katalog 2019-2020'!H59</f>
        <v>29.91</v>
      </c>
      <c r="F16" s="3" t="s">
        <v>194</v>
      </c>
      <c r="G16" s="3">
        <v>60</v>
      </c>
      <c r="H16" s="11">
        <f t="shared" si="0"/>
        <v>1794.6</v>
      </c>
    </row>
    <row r="17" spans="1:8" s="13" customFormat="1">
      <c r="A17" s="12">
        <v>5984</v>
      </c>
      <c r="B17" s="12" t="s">
        <v>176</v>
      </c>
      <c r="C17" s="12" t="s">
        <v>177</v>
      </c>
      <c r="D17" s="12" t="s">
        <v>178</v>
      </c>
      <c r="E17" s="27">
        <f>'[1]Katalog 2019-2020'!$H$29</f>
        <v>59.91</v>
      </c>
      <c r="F17" s="3" t="s">
        <v>194</v>
      </c>
      <c r="G17" s="3">
        <v>60</v>
      </c>
      <c r="H17" s="28">
        <f t="shared" si="0"/>
        <v>3594.6</v>
      </c>
    </row>
    <row r="18" spans="1:8" s="13" customFormat="1">
      <c r="A18" s="12">
        <v>6010</v>
      </c>
      <c r="B18" s="12" t="s">
        <v>179</v>
      </c>
      <c r="C18" s="12" t="s">
        <v>181</v>
      </c>
      <c r="D18" s="12" t="s">
        <v>180</v>
      </c>
      <c r="E18" s="30">
        <f>'[1]Katalog 2019-2020'!$H$122</f>
        <v>62.91</v>
      </c>
      <c r="F18" s="3" t="s">
        <v>194</v>
      </c>
      <c r="G18" s="12">
        <v>10</v>
      </c>
      <c r="H18" s="28">
        <f t="shared" si="0"/>
        <v>629.09999999999991</v>
      </c>
    </row>
    <row r="19" spans="1:8">
      <c r="A19" s="12">
        <v>6095</v>
      </c>
      <c r="B19" s="12" t="s">
        <v>182</v>
      </c>
      <c r="C19" s="12" t="s">
        <v>186</v>
      </c>
      <c r="D19" s="12" t="s">
        <v>190</v>
      </c>
      <c r="E19" s="29">
        <f>'[1]Katalog 2019-2020'!$H$174</f>
        <v>31.45</v>
      </c>
      <c r="F19" s="3" t="s">
        <v>194</v>
      </c>
      <c r="G19" s="2">
        <v>71</v>
      </c>
      <c r="H19" s="11">
        <f t="shared" si="0"/>
        <v>2232.9499999999998</v>
      </c>
    </row>
    <row r="20" spans="1:8">
      <c r="A20" s="12">
        <v>6118</v>
      </c>
      <c r="B20" s="12" t="s">
        <v>183</v>
      </c>
      <c r="C20" s="12" t="s">
        <v>187</v>
      </c>
      <c r="D20" s="12" t="s">
        <v>191</v>
      </c>
      <c r="E20" s="29">
        <f>'[1]Katalog 2019-2020'!$H$137</f>
        <v>125.81</v>
      </c>
      <c r="F20" s="3" t="s">
        <v>194</v>
      </c>
      <c r="G20" s="2">
        <v>71</v>
      </c>
      <c r="H20" s="11">
        <f t="shared" si="0"/>
        <v>8932.51</v>
      </c>
    </row>
    <row r="21" spans="1:8">
      <c r="A21" s="12">
        <v>6133</v>
      </c>
      <c r="B21" s="12" t="s">
        <v>184</v>
      </c>
      <c r="C21" s="12" t="s">
        <v>188</v>
      </c>
      <c r="D21" s="12" t="s">
        <v>192</v>
      </c>
      <c r="E21" s="29">
        <f>'[1]Katalog 2019-2020'!$H$115</f>
        <v>62.91</v>
      </c>
      <c r="F21" s="3" t="s">
        <v>194</v>
      </c>
      <c r="G21" s="2">
        <v>34</v>
      </c>
      <c r="H21" s="11">
        <f t="shared" si="0"/>
        <v>2138.94</v>
      </c>
    </row>
    <row r="22" spans="1:8">
      <c r="A22" s="12">
        <v>6138</v>
      </c>
      <c r="B22" s="12" t="s">
        <v>185</v>
      </c>
      <c r="C22" s="12" t="s">
        <v>189</v>
      </c>
      <c r="D22" s="12" t="s">
        <v>193</v>
      </c>
      <c r="E22" s="29">
        <f>'[1]Katalog 2019-2020'!$H$145</f>
        <v>47.18</v>
      </c>
      <c r="F22" s="3" t="s">
        <v>194</v>
      </c>
      <c r="G22" s="2">
        <v>71</v>
      </c>
      <c r="H22" s="11">
        <f t="shared" si="0"/>
        <v>3349.78</v>
      </c>
    </row>
    <row r="24" spans="1:8">
      <c r="G24" s="13" t="s">
        <v>163</v>
      </c>
      <c r="H24" s="14">
        <f>SUM(H2:H22)</f>
        <v>59077.479999999996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37" workbookViewId="0">
      <selection activeCell="E56" sqref="E56"/>
    </sheetView>
  </sheetViews>
  <sheetFormatPr defaultRowHeight="15"/>
  <cols>
    <col min="2" max="2" width="39.7109375" customWidth="1"/>
    <col min="3" max="3" width="18.28515625" customWidth="1"/>
    <col min="7" max="7" width="16.85546875" customWidth="1"/>
    <col min="8" max="8" width="14.28515625" style="48" customWidth="1"/>
  </cols>
  <sheetData>
    <row r="1" spans="1:8" ht="30">
      <c r="A1" s="2" t="s">
        <v>155</v>
      </c>
      <c r="B1" s="2" t="s">
        <v>156</v>
      </c>
      <c r="C1" s="2" t="s">
        <v>157</v>
      </c>
      <c r="D1" s="2" t="s">
        <v>254</v>
      </c>
      <c r="E1" s="58" t="s">
        <v>110</v>
      </c>
      <c r="F1" s="2" t="s">
        <v>158</v>
      </c>
      <c r="G1" s="2" t="s">
        <v>159</v>
      </c>
      <c r="H1" s="57" t="s">
        <v>255</v>
      </c>
    </row>
    <row r="2" spans="1:8" ht="45">
      <c r="A2" s="3">
        <v>4539</v>
      </c>
      <c r="B2" s="60" t="s">
        <v>13</v>
      </c>
      <c r="C2" s="60" t="s">
        <v>14</v>
      </c>
      <c r="D2" s="60" t="s">
        <v>2</v>
      </c>
      <c r="E2" s="53"/>
      <c r="F2" s="3" t="s">
        <v>15</v>
      </c>
      <c r="G2" s="3">
        <v>50</v>
      </c>
      <c r="H2" s="49"/>
    </row>
    <row r="3" spans="1:8" ht="30">
      <c r="A3" s="3">
        <v>4595</v>
      </c>
      <c r="B3" s="60" t="s">
        <v>20</v>
      </c>
      <c r="C3" s="60" t="s">
        <v>21</v>
      </c>
      <c r="D3" s="60" t="s">
        <v>2</v>
      </c>
      <c r="E3" s="53"/>
      <c r="F3" s="3" t="s">
        <v>15</v>
      </c>
      <c r="G3" s="3">
        <v>83</v>
      </c>
      <c r="H3" s="50"/>
    </row>
    <row r="4" spans="1:8" ht="30">
      <c r="A4" s="3">
        <v>4634</v>
      </c>
      <c r="B4" s="60" t="s">
        <v>23</v>
      </c>
      <c r="C4" s="60" t="s">
        <v>22</v>
      </c>
      <c r="D4" s="60" t="s">
        <v>2</v>
      </c>
      <c r="E4" s="53"/>
      <c r="F4" s="3" t="s">
        <v>15</v>
      </c>
      <c r="G4" s="3">
        <v>43</v>
      </c>
      <c r="H4" s="50"/>
    </row>
    <row r="5" spans="1:8" ht="45">
      <c r="A5" s="3">
        <v>4540</v>
      </c>
      <c r="B5" s="60" t="s">
        <v>24</v>
      </c>
      <c r="C5" s="60" t="s">
        <v>14</v>
      </c>
      <c r="D5" s="60" t="s">
        <v>2</v>
      </c>
      <c r="E5" s="53"/>
      <c r="F5" s="3" t="s">
        <v>15</v>
      </c>
      <c r="G5" s="3">
        <v>48</v>
      </c>
      <c r="H5" s="50"/>
    </row>
    <row r="6" spans="1:8" ht="45">
      <c r="A6" s="3">
        <v>4555</v>
      </c>
      <c r="B6" s="60" t="s">
        <v>28</v>
      </c>
      <c r="C6" s="60" t="s">
        <v>29</v>
      </c>
      <c r="D6" s="60" t="s">
        <v>2</v>
      </c>
      <c r="E6" s="53"/>
      <c r="F6" s="3" t="s">
        <v>15</v>
      </c>
      <c r="G6" s="3">
        <v>50</v>
      </c>
      <c r="H6" s="50"/>
    </row>
    <row r="7" spans="1:8" ht="45">
      <c r="A7" s="3">
        <v>4559</v>
      </c>
      <c r="B7" s="60" t="s">
        <v>30</v>
      </c>
      <c r="C7" s="60" t="s">
        <v>31</v>
      </c>
      <c r="D7" s="60" t="s">
        <v>2</v>
      </c>
      <c r="E7" s="53"/>
      <c r="F7" s="3" t="s">
        <v>15</v>
      </c>
      <c r="G7" s="3">
        <v>43</v>
      </c>
      <c r="H7" s="50"/>
    </row>
    <row r="8" spans="1:8" ht="45">
      <c r="A8" s="3">
        <v>4515</v>
      </c>
      <c r="B8" s="60" t="s">
        <v>44</v>
      </c>
      <c r="C8" s="60" t="s">
        <v>45</v>
      </c>
      <c r="D8" s="60" t="s">
        <v>2</v>
      </c>
      <c r="E8" s="53"/>
      <c r="F8" s="3" t="s">
        <v>15</v>
      </c>
      <c r="G8" s="3">
        <v>89</v>
      </c>
      <c r="H8" s="51"/>
    </row>
    <row r="9" spans="1:8" ht="60">
      <c r="A9" s="3">
        <v>4543</v>
      </c>
      <c r="B9" s="60" t="s">
        <v>58</v>
      </c>
      <c r="C9" s="60" t="s">
        <v>49</v>
      </c>
      <c r="D9" s="60" t="s">
        <v>2</v>
      </c>
      <c r="E9" s="53"/>
      <c r="F9" s="3" t="s">
        <v>15</v>
      </c>
      <c r="G9" s="3">
        <v>26</v>
      </c>
      <c r="H9" s="51"/>
    </row>
    <row r="10" spans="1:8" ht="45">
      <c r="A10" s="3">
        <v>4572</v>
      </c>
      <c r="B10" s="60" t="s">
        <v>60</v>
      </c>
      <c r="C10" s="60" t="s">
        <v>61</v>
      </c>
      <c r="D10" s="60" t="s">
        <v>2</v>
      </c>
      <c r="E10" s="53"/>
      <c r="F10" s="3" t="s">
        <v>15</v>
      </c>
      <c r="G10" s="3">
        <v>30</v>
      </c>
      <c r="H10" s="51"/>
    </row>
    <row r="11" spans="1:8" ht="45">
      <c r="A11" s="3">
        <v>4565</v>
      </c>
      <c r="B11" s="60" t="s">
        <v>62</v>
      </c>
      <c r="C11" s="60" t="s">
        <v>63</v>
      </c>
      <c r="D11" s="60" t="s">
        <v>2</v>
      </c>
      <c r="E11" s="53"/>
      <c r="F11" s="3" t="s">
        <v>15</v>
      </c>
      <c r="G11" s="3">
        <v>16</v>
      </c>
      <c r="H11" s="51"/>
    </row>
    <row r="12" spans="1:8" ht="60">
      <c r="A12" s="3">
        <v>4628</v>
      </c>
      <c r="B12" s="60" t="s">
        <v>64</v>
      </c>
      <c r="C12" s="60" t="s">
        <v>65</v>
      </c>
      <c r="D12" s="60" t="s">
        <v>2</v>
      </c>
      <c r="E12" s="53"/>
      <c r="F12" s="3" t="s">
        <v>15</v>
      </c>
      <c r="G12" s="3">
        <v>25</v>
      </c>
      <c r="H12" s="51"/>
    </row>
    <row r="13" spans="1:8" ht="30">
      <c r="A13" s="3">
        <v>4532</v>
      </c>
      <c r="B13" s="60" t="s">
        <v>67</v>
      </c>
      <c r="C13" s="60" t="s">
        <v>66</v>
      </c>
      <c r="D13" s="60" t="s">
        <v>2</v>
      </c>
      <c r="E13" s="53"/>
      <c r="F13" s="3" t="s">
        <v>15</v>
      </c>
      <c r="G13" s="3">
        <v>20</v>
      </c>
      <c r="H13" s="51"/>
    </row>
    <row r="14" spans="1:8" ht="30">
      <c r="A14" s="3">
        <v>4620</v>
      </c>
      <c r="B14" s="60" t="s">
        <v>69</v>
      </c>
      <c r="C14" s="60" t="s">
        <v>68</v>
      </c>
      <c r="D14" s="60" t="s">
        <v>2</v>
      </c>
      <c r="E14" s="53"/>
      <c r="F14" s="3" t="s">
        <v>15</v>
      </c>
      <c r="G14" s="3">
        <v>23</v>
      </c>
      <c r="H14" s="51"/>
    </row>
    <row r="15" spans="1:8" ht="60">
      <c r="A15" s="3">
        <v>4640</v>
      </c>
      <c r="B15" s="60" t="s">
        <v>72</v>
      </c>
      <c r="C15" s="60" t="s">
        <v>54</v>
      </c>
      <c r="D15" s="60" t="s">
        <v>2</v>
      </c>
      <c r="E15" s="53"/>
      <c r="F15" s="3" t="s">
        <v>15</v>
      </c>
      <c r="G15" s="3">
        <v>25</v>
      </c>
      <c r="H15" s="51"/>
    </row>
    <row r="16" spans="1:8" ht="60">
      <c r="A16" s="3">
        <v>4544</v>
      </c>
      <c r="B16" s="60" t="s">
        <v>78</v>
      </c>
      <c r="C16" s="60" t="s">
        <v>49</v>
      </c>
      <c r="D16" s="60" t="s">
        <v>2</v>
      </c>
      <c r="E16" s="53"/>
      <c r="F16" s="3" t="s">
        <v>15</v>
      </c>
      <c r="G16" s="3">
        <v>5</v>
      </c>
      <c r="H16" s="50"/>
    </row>
    <row r="17" spans="1:8" ht="60">
      <c r="A17" s="3">
        <v>4642</v>
      </c>
      <c r="B17" s="60" t="s">
        <v>81</v>
      </c>
      <c r="C17" s="60" t="s">
        <v>82</v>
      </c>
      <c r="D17" s="60" t="s">
        <v>2</v>
      </c>
      <c r="E17" s="53"/>
      <c r="F17" s="3" t="s">
        <v>15</v>
      </c>
      <c r="G17" s="3">
        <v>5</v>
      </c>
      <c r="H17" s="50"/>
    </row>
    <row r="18" spans="1:8" ht="60">
      <c r="A18" s="3">
        <v>4545</v>
      </c>
      <c r="B18" s="60" t="s">
        <v>91</v>
      </c>
      <c r="C18" s="60" t="s">
        <v>92</v>
      </c>
      <c r="D18" s="60" t="s">
        <v>2</v>
      </c>
      <c r="E18" s="53"/>
      <c r="F18" s="3" t="s">
        <v>15</v>
      </c>
      <c r="G18" s="3">
        <v>31</v>
      </c>
      <c r="H18" s="52"/>
    </row>
    <row r="19" spans="1:8" ht="45">
      <c r="A19" s="3">
        <v>4574</v>
      </c>
      <c r="B19" s="60" t="s">
        <v>94</v>
      </c>
      <c r="C19" s="60" t="s">
        <v>61</v>
      </c>
      <c r="D19" s="60" t="s">
        <v>2</v>
      </c>
      <c r="E19" s="53"/>
      <c r="F19" s="3" t="s">
        <v>15</v>
      </c>
      <c r="G19" s="3">
        <v>5</v>
      </c>
      <c r="H19" s="52"/>
    </row>
    <row r="20" spans="1:8" ht="45">
      <c r="A20" s="3">
        <v>4569</v>
      </c>
      <c r="B20" s="60" t="s">
        <v>95</v>
      </c>
      <c r="C20" s="60" t="s">
        <v>63</v>
      </c>
      <c r="D20" s="60" t="s">
        <v>2</v>
      </c>
      <c r="E20" s="53"/>
      <c r="F20" s="3" t="s">
        <v>15</v>
      </c>
      <c r="G20" s="3">
        <v>16</v>
      </c>
      <c r="H20" s="52"/>
    </row>
    <row r="21" spans="1:8" ht="30">
      <c r="A21" s="3">
        <v>4624</v>
      </c>
      <c r="B21" s="60" t="s">
        <v>98</v>
      </c>
      <c r="C21" s="60" t="s">
        <v>99</v>
      </c>
      <c r="D21" s="60" t="s">
        <v>2</v>
      </c>
      <c r="E21" s="53"/>
      <c r="F21" s="3" t="s">
        <v>15</v>
      </c>
      <c r="G21" s="3">
        <v>6</v>
      </c>
      <c r="H21" s="52"/>
    </row>
    <row r="22" spans="1:8" ht="60">
      <c r="A22" s="3">
        <v>4644</v>
      </c>
      <c r="B22" s="60" t="s">
        <v>101</v>
      </c>
      <c r="C22" s="60" t="s">
        <v>102</v>
      </c>
      <c r="D22" s="60" t="s">
        <v>2</v>
      </c>
      <c r="E22" s="53"/>
      <c r="F22" s="3" t="s">
        <v>15</v>
      </c>
      <c r="G22" s="3">
        <v>22</v>
      </c>
      <c r="H22" s="52"/>
    </row>
    <row r="23" spans="1:8" ht="60">
      <c r="A23" s="3">
        <v>4499</v>
      </c>
      <c r="B23" s="60" t="s">
        <v>103</v>
      </c>
      <c r="C23" s="60" t="s">
        <v>104</v>
      </c>
      <c r="D23" s="60" t="s">
        <v>2</v>
      </c>
      <c r="E23" s="53"/>
      <c r="F23" s="3" t="s">
        <v>15</v>
      </c>
      <c r="G23" s="3">
        <v>9</v>
      </c>
      <c r="H23" s="52"/>
    </row>
    <row r="24" spans="1:8" ht="45">
      <c r="A24" s="3">
        <v>4585</v>
      </c>
      <c r="B24" s="60" t="s">
        <v>106</v>
      </c>
      <c r="C24" s="60" t="s">
        <v>107</v>
      </c>
      <c r="D24" s="60" t="s">
        <v>2</v>
      </c>
      <c r="E24" s="53"/>
      <c r="F24" s="3" t="s">
        <v>15</v>
      </c>
      <c r="G24" s="3">
        <v>14</v>
      </c>
      <c r="H24" s="52"/>
    </row>
    <row r="25" spans="1:8" ht="105">
      <c r="A25" s="3">
        <v>6138</v>
      </c>
      <c r="B25" s="60" t="s">
        <v>195</v>
      </c>
      <c r="C25" s="62" t="s">
        <v>197</v>
      </c>
      <c r="D25" s="62" t="s">
        <v>196</v>
      </c>
      <c r="E25" s="54"/>
      <c r="F25" s="3" t="s">
        <v>15</v>
      </c>
      <c r="G25" s="3">
        <v>74</v>
      </c>
      <c r="H25" s="52"/>
    </row>
    <row r="26" spans="1:8" ht="105">
      <c r="A26" s="12">
        <v>6013</v>
      </c>
      <c r="B26" s="60" t="s">
        <v>203</v>
      </c>
      <c r="C26" s="64" t="s">
        <v>205</v>
      </c>
      <c r="D26" s="64" t="s">
        <v>204</v>
      </c>
      <c r="E26" s="55"/>
      <c r="F26" s="3" t="s">
        <v>15</v>
      </c>
      <c r="G26" s="3">
        <v>71</v>
      </c>
      <c r="H26" s="52"/>
    </row>
    <row r="27" spans="1:8" ht="90">
      <c r="A27" s="20">
        <v>6086</v>
      </c>
      <c r="B27" s="61" t="s">
        <v>224</v>
      </c>
      <c r="C27" s="62" t="s">
        <v>226</v>
      </c>
      <c r="D27" s="62" t="s">
        <v>225</v>
      </c>
      <c r="E27" s="53"/>
      <c r="F27" s="23" t="s">
        <v>15</v>
      </c>
      <c r="G27" s="23">
        <v>74</v>
      </c>
      <c r="H27" s="52"/>
    </row>
    <row r="28" spans="1:8" ht="105">
      <c r="A28" s="20">
        <v>6462</v>
      </c>
      <c r="B28" s="62" t="s">
        <v>227</v>
      </c>
      <c r="C28" s="62" t="s">
        <v>229</v>
      </c>
      <c r="D28" s="62" t="s">
        <v>228</v>
      </c>
      <c r="E28" s="53"/>
      <c r="F28" s="23" t="s">
        <v>15</v>
      </c>
      <c r="G28" s="23">
        <v>71</v>
      </c>
      <c r="H28" s="52"/>
    </row>
    <row r="29" spans="1:8" s="40" customFormat="1" ht="13.5" customHeight="1">
      <c r="A29" s="41">
        <v>6111</v>
      </c>
      <c r="B29" s="63" t="s">
        <v>242</v>
      </c>
      <c r="C29" s="63" t="s">
        <v>243</v>
      </c>
      <c r="D29" s="63" t="s">
        <v>237</v>
      </c>
      <c r="E29" s="56"/>
      <c r="F29" s="38" t="s">
        <v>15</v>
      </c>
      <c r="G29" s="38">
        <v>3</v>
      </c>
      <c r="H29" s="52"/>
    </row>
    <row r="30" spans="1:8" ht="60">
      <c r="A30" s="2">
        <v>6139</v>
      </c>
      <c r="B30" s="46" t="s">
        <v>248</v>
      </c>
      <c r="C30" s="46" t="s">
        <v>249</v>
      </c>
      <c r="D30" s="46" t="s">
        <v>237</v>
      </c>
      <c r="E30" s="54"/>
      <c r="F30" s="2" t="s">
        <v>15</v>
      </c>
      <c r="G30" s="2">
        <v>3</v>
      </c>
      <c r="H30" s="52"/>
    </row>
    <row r="31" spans="1:8" ht="60">
      <c r="A31" s="2">
        <v>6012</v>
      </c>
      <c r="B31" s="46" t="s">
        <v>250</v>
      </c>
      <c r="C31" s="46" t="s">
        <v>205</v>
      </c>
      <c r="D31" s="46" t="s">
        <v>237</v>
      </c>
      <c r="E31" s="54"/>
      <c r="F31" s="2" t="s">
        <v>15</v>
      </c>
      <c r="G31" s="2">
        <v>3</v>
      </c>
      <c r="H31" s="52"/>
    </row>
    <row r="32" spans="1:8" ht="90">
      <c r="A32" s="2">
        <v>6463</v>
      </c>
      <c r="B32" s="46" t="s">
        <v>251</v>
      </c>
      <c r="C32" s="46" t="s">
        <v>252</v>
      </c>
      <c r="D32" s="46" t="s">
        <v>237</v>
      </c>
      <c r="E32" s="54"/>
      <c r="F32" s="2" t="s">
        <v>15</v>
      </c>
      <c r="G32" s="2">
        <v>3</v>
      </c>
      <c r="H32" s="52"/>
    </row>
    <row r="33" spans="1:8" ht="90">
      <c r="A33" s="2">
        <v>5976</v>
      </c>
      <c r="B33" s="46" t="s">
        <v>253</v>
      </c>
      <c r="C33" s="46" t="s">
        <v>197</v>
      </c>
      <c r="D33" s="46" t="s">
        <v>237</v>
      </c>
      <c r="E33" s="54"/>
      <c r="F33" s="2" t="s">
        <v>15</v>
      </c>
      <c r="G33" s="26">
        <v>10</v>
      </c>
      <c r="H33" s="52"/>
    </row>
    <row r="35" spans="1:8">
      <c r="G35" t="s">
        <v>163</v>
      </c>
      <c r="H35" s="47">
        <f>SUM(H2:H33)</f>
        <v>0</v>
      </c>
    </row>
    <row r="38" spans="1:8">
      <c r="B38" s="59" t="s">
        <v>256</v>
      </c>
      <c r="C38" s="59"/>
    </row>
    <row r="39" spans="1:8">
      <c r="B39" s="59"/>
      <c r="C39" s="59"/>
    </row>
    <row r="40" spans="1:8">
      <c r="B40" s="59" t="s">
        <v>257</v>
      </c>
      <c r="C40" s="59"/>
    </row>
    <row r="41" spans="1:8">
      <c r="B41" s="59" t="s">
        <v>258</v>
      </c>
      <c r="C41" s="59"/>
    </row>
    <row r="42" spans="1:8">
      <c r="B42" s="59" t="s">
        <v>259</v>
      </c>
      <c r="C42" s="59"/>
    </row>
    <row r="43" spans="1:8">
      <c r="B43" s="59"/>
      <c r="C43" s="59"/>
    </row>
    <row r="44" spans="1:8">
      <c r="B44" s="59" t="s">
        <v>260</v>
      </c>
      <c r="C44" s="59"/>
    </row>
    <row r="45" spans="1:8">
      <c r="B45" s="59"/>
      <c r="C45" s="59"/>
    </row>
    <row r="46" spans="1:8">
      <c r="B46" s="59"/>
      <c r="C46" s="59"/>
    </row>
    <row r="47" spans="1:8">
      <c r="B47" s="59"/>
      <c r="C47" s="59"/>
    </row>
    <row r="48" spans="1:8">
      <c r="B48" s="59"/>
      <c r="C48" s="59"/>
    </row>
    <row r="49" spans="2:3">
      <c r="B49" s="59"/>
      <c r="C49" s="59"/>
    </row>
    <row r="50" spans="2:3">
      <c r="B50" s="59" t="s">
        <v>261</v>
      </c>
      <c r="C50" s="59"/>
    </row>
    <row r="51" spans="2:3" ht="30">
      <c r="B51" s="59" t="s">
        <v>262</v>
      </c>
      <c r="C51" s="59"/>
    </row>
    <row r="52" spans="2:3">
      <c r="B52" s="59"/>
      <c r="C52" s="59"/>
    </row>
    <row r="53" spans="2:3">
      <c r="B53" s="59"/>
      <c r="C53" s="59"/>
    </row>
    <row r="54" spans="2:3">
      <c r="B54" s="59"/>
      <c r="C54" s="59"/>
    </row>
    <row r="55" spans="2:3" ht="30">
      <c r="B55" s="59" t="s">
        <v>263</v>
      </c>
      <c r="C55" s="59"/>
    </row>
    <row r="56" spans="2:3">
      <c r="B56" s="59" t="s">
        <v>264</v>
      </c>
      <c r="C56" s="59"/>
    </row>
    <row r="57" spans="2:3" ht="30">
      <c r="B57" s="59" t="s">
        <v>265</v>
      </c>
      <c r="C57" s="59"/>
    </row>
    <row r="58" spans="2:3">
      <c r="B58" s="59"/>
      <c r="C58" s="59"/>
    </row>
    <row r="59" spans="2:3">
      <c r="B59" s="59"/>
      <c r="C59" s="59"/>
    </row>
    <row r="60" spans="2:3" ht="30">
      <c r="B60" s="59" t="s">
        <v>266</v>
      </c>
      <c r="C60" s="59"/>
    </row>
    <row r="61" spans="2:3">
      <c r="B61" s="48"/>
      <c r="C61" s="48"/>
    </row>
    <row r="62" spans="2:3">
      <c r="B62" s="48"/>
      <c r="C62" s="48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G1" sqref="G1:G30"/>
    </sheetView>
  </sheetViews>
  <sheetFormatPr defaultRowHeight="15"/>
  <cols>
    <col min="2" max="2" width="59.5703125" customWidth="1"/>
    <col min="3" max="3" width="27.5703125" customWidth="1"/>
    <col min="4" max="4" width="18.42578125" customWidth="1"/>
    <col min="5" max="5" width="9.5703125" bestFit="1" customWidth="1"/>
    <col min="8" max="8" width="15.28515625" style="48" customWidth="1"/>
  </cols>
  <sheetData>
    <row r="1" spans="1:8" ht="45">
      <c r="A1" s="2" t="s">
        <v>155</v>
      </c>
      <c r="B1" s="2" t="s">
        <v>156</v>
      </c>
      <c r="C1" s="46" t="s">
        <v>157</v>
      </c>
      <c r="D1" s="2"/>
      <c r="E1" s="67" t="s">
        <v>110</v>
      </c>
      <c r="F1" s="2" t="s">
        <v>158</v>
      </c>
      <c r="G1" s="46" t="s">
        <v>159</v>
      </c>
      <c r="H1" s="57" t="s">
        <v>255</v>
      </c>
    </row>
    <row r="2" spans="1:8" ht="30">
      <c r="A2" s="6">
        <v>2845</v>
      </c>
      <c r="B2" s="72" t="s">
        <v>120</v>
      </c>
      <c r="C2" s="72" t="s">
        <v>113</v>
      </c>
      <c r="D2" s="72" t="s">
        <v>121</v>
      </c>
      <c r="E2" s="68"/>
      <c r="F2" s="6" t="s">
        <v>115</v>
      </c>
      <c r="G2" s="72">
        <v>3</v>
      </c>
      <c r="H2" s="65"/>
    </row>
    <row r="3" spans="1:8" ht="45">
      <c r="A3" s="6">
        <v>1959</v>
      </c>
      <c r="B3" s="72" t="s">
        <v>122</v>
      </c>
      <c r="C3" s="72" t="s">
        <v>118</v>
      </c>
      <c r="D3" s="72" t="s">
        <v>114</v>
      </c>
      <c r="E3" s="68"/>
      <c r="F3" s="6" t="s">
        <v>115</v>
      </c>
      <c r="G3" s="72">
        <v>3</v>
      </c>
      <c r="H3" s="65"/>
    </row>
    <row r="4" spans="1:8" ht="45">
      <c r="A4" s="6">
        <v>1958</v>
      </c>
      <c r="B4" s="72" t="s">
        <v>123</v>
      </c>
      <c r="C4" s="72" t="s">
        <v>118</v>
      </c>
      <c r="D4" s="72" t="s">
        <v>114</v>
      </c>
      <c r="E4" s="68"/>
      <c r="F4" s="6" t="s">
        <v>115</v>
      </c>
      <c r="G4" s="72">
        <v>3</v>
      </c>
      <c r="H4" s="65"/>
    </row>
    <row r="5" spans="1:8" ht="30">
      <c r="A5" s="6">
        <v>4016</v>
      </c>
      <c r="B5" s="72" t="s">
        <v>124</v>
      </c>
      <c r="C5" s="72" t="s">
        <v>119</v>
      </c>
      <c r="D5" s="72" t="s">
        <v>114</v>
      </c>
      <c r="E5" s="68"/>
      <c r="F5" s="6" t="s">
        <v>115</v>
      </c>
      <c r="G5" s="72">
        <v>3</v>
      </c>
      <c r="H5" s="65"/>
    </row>
    <row r="6" spans="1:8">
      <c r="A6" s="6">
        <v>4725</v>
      </c>
      <c r="B6" s="72" t="s">
        <v>125</v>
      </c>
      <c r="C6" s="72" t="s">
        <v>113</v>
      </c>
      <c r="D6" s="72" t="s">
        <v>2</v>
      </c>
      <c r="E6" s="68"/>
      <c r="F6" s="6" t="s">
        <v>115</v>
      </c>
      <c r="G6" s="72">
        <v>2</v>
      </c>
      <c r="H6" s="65"/>
    </row>
    <row r="7" spans="1:8" ht="45">
      <c r="A7" s="6">
        <v>1963</v>
      </c>
      <c r="B7" s="72" t="s">
        <v>127</v>
      </c>
      <c r="C7" s="72" t="s">
        <v>118</v>
      </c>
      <c r="D7" s="72" t="s">
        <v>114</v>
      </c>
      <c r="E7" s="68"/>
      <c r="F7" s="6" t="s">
        <v>115</v>
      </c>
      <c r="G7" s="72">
        <v>2</v>
      </c>
      <c r="H7" s="65"/>
    </row>
    <row r="8" spans="1:8" ht="45">
      <c r="A8" s="6">
        <v>1962</v>
      </c>
      <c r="B8" s="72" t="s">
        <v>128</v>
      </c>
      <c r="C8" s="72" t="s">
        <v>118</v>
      </c>
      <c r="D8" s="72" t="s">
        <v>114</v>
      </c>
      <c r="E8" s="68"/>
      <c r="F8" s="6" t="s">
        <v>115</v>
      </c>
      <c r="G8" s="72">
        <v>2</v>
      </c>
      <c r="H8" s="65"/>
    </row>
    <row r="9" spans="1:8" ht="30">
      <c r="A9" s="6">
        <v>4013</v>
      </c>
      <c r="B9" s="72" t="s">
        <v>129</v>
      </c>
      <c r="C9" s="72" t="s">
        <v>119</v>
      </c>
      <c r="D9" s="72" t="s">
        <v>114</v>
      </c>
      <c r="E9" s="68"/>
      <c r="F9" s="6" t="s">
        <v>115</v>
      </c>
      <c r="G9" s="72">
        <v>2</v>
      </c>
      <c r="H9" s="65"/>
    </row>
    <row r="10" spans="1:8">
      <c r="A10" s="6">
        <v>4727</v>
      </c>
      <c r="B10" s="72" t="s">
        <v>130</v>
      </c>
      <c r="C10" s="72" t="s">
        <v>113</v>
      </c>
      <c r="D10" s="72" t="s">
        <v>2</v>
      </c>
      <c r="E10" s="68"/>
      <c r="F10" s="6" t="s">
        <v>115</v>
      </c>
      <c r="G10" s="72">
        <v>7</v>
      </c>
      <c r="H10" s="65"/>
    </row>
    <row r="11" spans="1:8" ht="45">
      <c r="A11" s="6">
        <v>2848</v>
      </c>
      <c r="B11" s="72" t="s">
        <v>131</v>
      </c>
      <c r="C11" s="72" t="s">
        <v>118</v>
      </c>
      <c r="D11" s="72" t="s">
        <v>114</v>
      </c>
      <c r="E11" s="68"/>
      <c r="F11" s="6" t="s">
        <v>115</v>
      </c>
      <c r="G11" s="72">
        <v>7</v>
      </c>
      <c r="H11" s="65"/>
    </row>
    <row r="12" spans="1:8" ht="45">
      <c r="A12" s="6">
        <v>2849</v>
      </c>
      <c r="B12" s="72" t="s">
        <v>132</v>
      </c>
      <c r="C12" s="72" t="s">
        <v>118</v>
      </c>
      <c r="D12" s="72" t="s">
        <v>114</v>
      </c>
      <c r="E12" s="68"/>
      <c r="F12" s="6" t="s">
        <v>115</v>
      </c>
      <c r="G12" s="72">
        <v>7</v>
      </c>
      <c r="H12" s="65"/>
    </row>
    <row r="13" spans="1:8" ht="30">
      <c r="A13" s="6">
        <v>4014</v>
      </c>
      <c r="B13" s="72" t="s">
        <v>133</v>
      </c>
      <c r="C13" s="72" t="s">
        <v>119</v>
      </c>
      <c r="D13" s="72" t="s">
        <v>114</v>
      </c>
      <c r="E13" s="68"/>
      <c r="F13" s="6" t="s">
        <v>115</v>
      </c>
      <c r="G13" s="72">
        <v>7</v>
      </c>
      <c r="H13" s="65"/>
    </row>
    <row r="14" spans="1:8" ht="30">
      <c r="A14" s="6">
        <v>353</v>
      </c>
      <c r="B14" s="72" t="s">
        <v>138</v>
      </c>
      <c r="C14" s="72" t="s">
        <v>134</v>
      </c>
      <c r="D14" s="72" t="s">
        <v>114</v>
      </c>
      <c r="E14" s="68"/>
      <c r="F14" s="6" t="s">
        <v>115</v>
      </c>
      <c r="G14" s="72">
        <v>10</v>
      </c>
      <c r="H14" s="65"/>
    </row>
    <row r="15" spans="1:8" ht="30">
      <c r="A15" s="6">
        <v>2010</v>
      </c>
      <c r="B15" s="72" t="s">
        <v>139</v>
      </c>
      <c r="C15" s="72" t="s">
        <v>140</v>
      </c>
      <c r="D15" s="72" t="s">
        <v>114</v>
      </c>
      <c r="E15" s="68"/>
      <c r="F15" s="6" t="s">
        <v>115</v>
      </c>
      <c r="G15" s="72">
        <v>10</v>
      </c>
      <c r="H15" s="65"/>
    </row>
    <row r="16" spans="1:8" ht="30">
      <c r="A16" s="6">
        <v>2854</v>
      </c>
      <c r="B16" s="72" t="s">
        <v>141</v>
      </c>
      <c r="C16" s="72" t="s">
        <v>136</v>
      </c>
      <c r="D16" s="72" t="s">
        <v>114</v>
      </c>
      <c r="E16" s="68"/>
      <c r="F16" s="6" t="s">
        <v>115</v>
      </c>
      <c r="G16" s="72">
        <v>10</v>
      </c>
      <c r="H16" s="65"/>
    </row>
    <row r="17" spans="1:8" ht="30">
      <c r="A17" s="6">
        <v>4730</v>
      </c>
      <c r="B17" s="72" t="s">
        <v>142</v>
      </c>
      <c r="C17" s="72" t="s">
        <v>137</v>
      </c>
      <c r="D17" s="72" t="s">
        <v>2</v>
      </c>
      <c r="E17" s="68"/>
      <c r="F17" s="6" t="s">
        <v>115</v>
      </c>
      <c r="G17" s="72">
        <v>10</v>
      </c>
      <c r="H17" s="65"/>
    </row>
    <row r="18" spans="1:8" ht="30">
      <c r="A18" s="6">
        <v>474</v>
      </c>
      <c r="B18" s="72" t="s">
        <v>143</v>
      </c>
      <c r="C18" s="72" t="s">
        <v>134</v>
      </c>
      <c r="D18" s="72" t="s">
        <v>114</v>
      </c>
      <c r="E18" s="68"/>
      <c r="F18" s="6" t="s">
        <v>115</v>
      </c>
      <c r="G18" s="72">
        <v>13</v>
      </c>
      <c r="H18" s="65"/>
    </row>
    <row r="19" spans="1:8" ht="30">
      <c r="A19" s="6">
        <v>3656</v>
      </c>
      <c r="B19" s="72" t="s">
        <v>144</v>
      </c>
      <c r="C19" s="72" t="s">
        <v>136</v>
      </c>
      <c r="D19" s="72" t="s">
        <v>114</v>
      </c>
      <c r="E19" s="68"/>
      <c r="F19" s="6" t="s">
        <v>115</v>
      </c>
      <c r="G19" s="72">
        <v>13</v>
      </c>
      <c r="H19" s="65"/>
    </row>
    <row r="20" spans="1:8" ht="30">
      <c r="A20" s="6">
        <v>4731</v>
      </c>
      <c r="B20" s="72" t="s">
        <v>145</v>
      </c>
      <c r="C20" s="72" t="s">
        <v>137</v>
      </c>
      <c r="D20" s="72" t="s">
        <v>2</v>
      </c>
      <c r="E20" s="68"/>
      <c r="F20" s="6" t="s">
        <v>115</v>
      </c>
      <c r="G20" s="72">
        <v>13</v>
      </c>
      <c r="H20" s="65"/>
    </row>
    <row r="21" spans="1:8" ht="30">
      <c r="A21" s="6">
        <v>608</v>
      </c>
      <c r="B21" s="72" t="s">
        <v>148</v>
      </c>
      <c r="C21" s="72" t="s">
        <v>134</v>
      </c>
      <c r="D21" s="72" t="s">
        <v>114</v>
      </c>
      <c r="E21" s="68"/>
      <c r="F21" s="6" t="s">
        <v>115</v>
      </c>
      <c r="G21" s="72">
        <v>11</v>
      </c>
      <c r="H21" s="49"/>
    </row>
    <row r="22" spans="1:8" ht="30">
      <c r="A22" s="6">
        <v>3657</v>
      </c>
      <c r="B22" s="72" t="s">
        <v>149</v>
      </c>
      <c r="C22" s="72" t="s">
        <v>136</v>
      </c>
      <c r="D22" s="72" t="s">
        <v>114</v>
      </c>
      <c r="E22" s="68"/>
      <c r="F22" s="6" t="s">
        <v>115</v>
      </c>
      <c r="G22" s="72">
        <v>11</v>
      </c>
      <c r="H22" s="49"/>
    </row>
    <row r="23" spans="1:8" ht="30">
      <c r="A23" s="6">
        <v>4732</v>
      </c>
      <c r="B23" s="72" t="s">
        <v>150</v>
      </c>
      <c r="C23" s="72" t="s">
        <v>137</v>
      </c>
      <c r="D23" s="72" t="s">
        <v>2</v>
      </c>
      <c r="E23" s="68"/>
      <c r="F23" s="6" t="s">
        <v>115</v>
      </c>
      <c r="G23" s="72">
        <v>11</v>
      </c>
      <c r="H23" s="49"/>
    </row>
    <row r="24" spans="1:8" ht="30">
      <c r="A24" s="6">
        <v>1831</v>
      </c>
      <c r="B24" s="72" t="s">
        <v>151</v>
      </c>
      <c r="C24" s="72" t="s">
        <v>135</v>
      </c>
      <c r="D24" s="72" t="s">
        <v>114</v>
      </c>
      <c r="E24" s="68"/>
      <c r="F24" s="6" t="s">
        <v>115</v>
      </c>
      <c r="G24" s="72">
        <v>11</v>
      </c>
      <c r="H24" s="49"/>
    </row>
    <row r="25" spans="1:8" ht="30">
      <c r="A25" s="6">
        <v>2858</v>
      </c>
      <c r="B25" s="72" t="s">
        <v>152</v>
      </c>
      <c r="C25" s="72" t="s">
        <v>146</v>
      </c>
      <c r="D25" s="72" t="s">
        <v>114</v>
      </c>
      <c r="E25" s="68"/>
      <c r="F25" s="6" t="s">
        <v>115</v>
      </c>
      <c r="G25" s="72">
        <v>11</v>
      </c>
      <c r="H25" s="49"/>
    </row>
    <row r="26" spans="1:8" ht="30">
      <c r="A26" s="6">
        <v>1931</v>
      </c>
      <c r="B26" s="72" t="s">
        <v>153</v>
      </c>
      <c r="C26" s="72" t="s">
        <v>147</v>
      </c>
      <c r="D26" s="72" t="s">
        <v>114</v>
      </c>
      <c r="E26" s="68"/>
      <c r="F26" s="6" t="s">
        <v>115</v>
      </c>
      <c r="G26" s="72">
        <v>11</v>
      </c>
      <c r="H26" s="49"/>
    </row>
    <row r="27" spans="1:8" s="33" customFormat="1" ht="43.5" customHeight="1">
      <c r="A27" s="34">
        <v>6034</v>
      </c>
      <c r="B27" s="76" t="s">
        <v>234</v>
      </c>
      <c r="C27" s="75" t="s">
        <v>235</v>
      </c>
      <c r="D27" s="73" t="s">
        <v>237</v>
      </c>
      <c r="E27" s="69"/>
      <c r="F27" s="35" t="s">
        <v>115</v>
      </c>
      <c r="G27" s="77">
        <v>2</v>
      </c>
      <c r="H27" s="66"/>
    </row>
    <row r="28" spans="1:8" s="33" customFormat="1" ht="48.75" customHeight="1">
      <c r="A28" s="34">
        <v>6035</v>
      </c>
      <c r="B28" s="76" t="s">
        <v>236</v>
      </c>
      <c r="C28" s="75" t="s">
        <v>235</v>
      </c>
      <c r="D28" s="73" t="s">
        <v>237</v>
      </c>
      <c r="E28" s="69"/>
      <c r="F28" s="35" t="s">
        <v>115</v>
      </c>
      <c r="G28" s="77">
        <v>2</v>
      </c>
      <c r="H28" s="66"/>
    </row>
    <row r="29" spans="1:8" ht="43.5" customHeight="1">
      <c r="A29" s="36">
        <v>6105</v>
      </c>
      <c r="B29" s="63" t="s">
        <v>238</v>
      </c>
      <c r="C29" s="63" t="s">
        <v>239</v>
      </c>
      <c r="D29" s="63" t="s">
        <v>237</v>
      </c>
      <c r="E29" s="70"/>
      <c r="F29" s="38" t="s">
        <v>115</v>
      </c>
      <c r="G29" s="78">
        <v>2</v>
      </c>
      <c r="H29" s="66"/>
    </row>
    <row r="30" spans="1:8" s="39" customFormat="1" ht="31.5" customHeight="1">
      <c r="A30" s="36">
        <v>6145</v>
      </c>
      <c r="B30" s="74" t="s">
        <v>240</v>
      </c>
      <c r="C30" s="74" t="s">
        <v>241</v>
      </c>
      <c r="D30" s="74" t="s">
        <v>237</v>
      </c>
      <c r="E30" s="71"/>
      <c r="F30" s="37" t="s">
        <v>115</v>
      </c>
      <c r="G30" s="79">
        <v>2</v>
      </c>
      <c r="H30" s="66"/>
    </row>
    <row r="32" spans="1:8">
      <c r="G32" t="s">
        <v>162</v>
      </c>
      <c r="H32" s="47">
        <f>SUM(H2:H30)</f>
        <v>0</v>
      </c>
    </row>
    <row r="34" spans="2:3">
      <c r="B34" s="59" t="s">
        <v>256</v>
      </c>
      <c r="C34" s="59"/>
    </row>
    <row r="35" spans="2:3">
      <c r="B35" s="59"/>
      <c r="C35" s="59"/>
    </row>
    <row r="36" spans="2:3">
      <c r="B36" s="59" t="s">
        <v>257</v>
      </c>
      <c r="C36" s="59"/>
    </row>
    <row r="37" spans="2:3">
      <c r="B37" s="59" t="s">
        <v>258</v>
      </c>
      <c r="C37" s="59"/>
    </row>
    <row r="38" spans="2:3">
      <c r="B38" s="59" t="s">
        <v>259</v>
      </c>
      <c r="C38" s="59"/>
    </row>
    <row r="39" spans="2:3">
      <c r="B39" s="59"/>
      <c r="C39" s="59"/>
    </row>
    <row r="40" spans="2:3">
      <c r="B40" s="59" t="s">
        <v>260</v>
      </c>
      <c r="C40" s="59"/>
    </row>
    <row r="41" spans="2:3">
      <c r="B41" s="59"/>
      <c r="C41" s="59"/>
    </row>
    <row r="42" spans="2:3">
      <c r="B42" s="59"/>
      <c r="C42" s="59"/>
    </row>
    <row r="43" spans="2:3">
      <c r="B43" s="59"/>
      <c r="C43" s="59"/>
    </row>
    <row r="44" spans="2:3">
      <c r="B44" s="59"/>
      <c r="C44" s="59"/>
    </row>
    <row r="45" spans="2:3">
      <c r="B45" s="59"/>
      <c r="C45" s="59"/>
    </row>
    <row r="46" spans="2:3">
      <c r="B46" s="59" t="s">
        <v>261</v>
      </c>
      <c r="C46" s="59"/>
    </row>
    <row r="47" spans="2:3">
      <c r="B47" s="59" t="s">
        <v>262</v>
      </c>
      <c r="C47" s="59"/>
    </row>
    <row r="48" spans="2:3">
      <c r="B48" s="59"/>
      <c r="C48" s="59"/>
    </row>
    <row r="49" spans="2:3">
      <c r="B49" s="59"/>
      <c r="C49" s="59"/>
    </row>
    <row r="50" spans="2:3">
      <c r="B50" s="59"/>
      <c r="C50" s="59"/>
    </row>
    <row r="51" spans="2:3">
      <c r="B51" s="59" t="s">
        <v>263</v>
      </c>
      <c r="C51" s="59"/>
    </row>
    <row r="52" spans="2:3">
      <c r="B52" s="59" t="s">
        <v>264</v>
      </c>
      <c r="C52" s="59"/>
    </row>
    <row r="53" spans="2:3">
      <c r="B53" s="59" t="s">
        <v>265</v>
      </c>
      <c r="C53" s="59"/>
    </row>
    <row r="54" spans="2:3">
      <c r="B54" s="59"/>
      <c r="C54" s="59"/>
    </row>
    <row r="55" spans="2:3">
      <c r="B55" s="59"/>
      <c r="C55" s="59"/>
    </row>
    <row r="56" spans="2:3">
      <c r="B56" s="59" t="s">
        <v>266</v>
      </c>
      <c r="C56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42.42578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5041</v>
      </c>
      <c r="B2" s="3" t="s">
        <v>5</v>
      </c>
      <c r="C2" s="3" t="s">
        <v>6</v>
      </c>
      <c r="D2" s="3" t="s">
        <v>2</v>
      </c>
      <c r="E2" s="4">
        <v>60</v>
      </c>
      <c r="F2" s="3" t="s">
        <v>7</v>
      </c>
      <c r="G2" s="3">
        <v>82</v>
      </c>
      <c r="H2" s="5">
        <f>E2*G2</f>
        <v>4920</v>
      </c>
    </row>
    <row r="3" spans="1:8">
      <c r="A3" s="3">
        <v>5043</v>
      </c>
      <c r="B3" s="3" t="s">
        <v>19</v>
      </c>
      <c r="C3" s="3" t="s">
        <v>6</v>
      </c>
      <c r="D3" s="3" t="s">
        <v>2</v>
      </c>
      <c r="E3" s="4">
        <v>60</v>
      </c>
      <c r="F3" s="3" t="s">
        <v>7</v>
      </c>
      <c r="G3" s="3">
        <v>84</v>
      </c>
      <c r="H3" s="10">
        <f>E3*G3</f>
        <v>5040</v>
      </c>
    </row>
    <row r="4" spans="1:8">
      <c r="A4" s="3">
        <v>5031</v>
      </c>
      <c r="B4" s="3" t="s">
        <v>74</v>
      </c>
      <c r="C4" s="3" t="s">
        <v>51</v>
      </c>
      <c r="D4" s="3" t="s">
        <v>2</v>
      </c>
      <c r="E4" s="4">
        <v>72</v>
      </c>
      <c r="F4" s="3" t="s">
        <v>7</v>
      </c>
      <c r="G4" s="3">
        <v>77</v>
      </c>
      <c r="H4" s="9">
        <f>E4*G4</f>
        <v>5544</v>
      </c>
    </row>
    <row r="5" spans="1:8">
      <c r="A5" s="3">
        <v>5033</v>
      </c>
      <c r="B5" s="3" t="s">
        <v>83</v>
      </c>
      <c r="C5" s="3" t="s">
        <v>51</v>
      </c>
      <c r="D5" s="3" t="s">
        <v>2</v>
      </c>
      <c r="E5" s="4">
        <v>72</v>
      </c>
      <c r="F5" s="3" t="s">
        <v>7</v>
      </c>
      <c r="G5" s="3">
        <v>69</v>
      </c>
      <c r="H5" s="10">
        <f>E5*G5</f>
        <v>4968</v>
      </c>
    </row>
    <row r="6" spans="1:8">
      <c r="A6" s="3">
        <v>5055</v>
      </c>
      <c r="B6" s="3" t="s">
        <v>108</v>
      </c>
      <c r="C6" s="3" t="s">
        <v>51</v>
      </c>
      <c r="D6" s="3" t="s">
        <v>2</v>
      </c>
      <c r="E6" s="4">
        <v>60</v>
      </c>
      <c r="F6" s="3" t="s">
        <v>7</v>
      </c>
      <c r="G6" s="3">
        <v>84</v>
      </c>
      <c r="H6" s="11">
        <f>E6*G6</f>
        <v>5040</v>
      </c>
    </row>
    <row r="8" spans="1:8">
      <c r="G8" t="s">
        <v>162</v>
      </c>
      <c r="H8" s="1">
        <f>SUM(H2:H6)</f>
        <v>25512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51.42578125" customWidth="1"/>
    <col min="8" max="8" width="13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4859</v>
      </c>
      <c r="B2" s="3" t="s">
        <v>25</v>
      </c>
      <c r="C2" s="3" t="s">
        <v>26</v>
      </c>
      <c r="D2" s="3" t="s">
        <v>2</v>
      </c>
      <c r="E2" s="4">
        <v>36</v>
      </c>
      <c r="F2" s="3" t="s">
        <v>27</v>
      </c>
      <c r="G2" s="3">
        <v>23</v>
      </c>
      <c r="H2" s="10">
        <f>E2*G2</f>
        <v>828</v>
      </c>
    </row>
    <row r="3" spans="1:8">
      <c r="A3" s="3">
        <v>4861</v>
      </c>
      <c r="B3" s="3" t="s">
        <v>36</v>
      </c>
      <c r="C3" s="3" t="s">
        <v>37</v>
      </c>
      <c r="D3" s="3" t="s">
        <v>2</v>
      </c>
      <c r="E3" s="4">
        <v>40</v>
      </c>
      <c r="F3" s="3" t="s">
        <v>27</v>
      </c>
      <c r="G3" s="3">
        <v>56</v>
      </c>
      <c r="H3" s="9">
        <f>E3*G3</f>
        <v>2240</v>
      </c>
    </row>
    <row r="4" spans="1:8">
      <c r="A4" s="3">
        <v>4865</v>
      </c>
      <c r="B4" s="3" t="s">
        <v>59</v>
      </c>
      <c r="C4" s="3" t="s">
        <v>50</v>
      </c>
      <c r="D4" s="3" t="s">
        <v>2</v>
      </c>
      <c r="E4" s="4">
        <v>40</v>
      </c>
      <c r="F4" s="3" t="s">
        <v>27</v>
      </c>
      <c r="G4" s="3">
        <v>28</v>
      </c>
      <c r="H4" s="9">
        <f>E4*G4</f>
        <v>1120</v>
      </c>
    </row>
    <row r="5" spans="1:8">
      <c r="A5" s="3">
        <v>4868</v>
      </c>
      <c r="B5" s="3" t="s">
        <v>93</v>
      </c>
      <c r="C5" s="3" t="s">
        <v>79</v>
      </c>
      <c r="D5" s="3" t="s">
        <v>2</v>
      </c>
      <c r="E5" s="4">
        <v>47</v>
      </c>
      <c r="F5" s="3" t="s">
        <v>27</v>
      </c>
      <c r="G5" s="3">
        <v>26</v>
      </c>
      <c r="H5" s="11">
        <f>E5*G5</f>
        <v>1222</v>
      </c>
    </row>
    <row r="6" spans="1:8">
      <c r="A6" s="12">
        <v>6163</v>
      </c>
      <c r="B6" s="22" t="s">
        <v>221</v>
      </c>
      <c r="C6" s="22" t="s">
        <v>223</v>
      </c>
      <c r="D6" s="22" t="s">
        <v>222</v>
      </c>
      <c r="E6" s="4">
        <v>63</v>
      </c>
      <c r="F6" s="3" t="s">
        <v>27</v>
      </c>
      <c r="G6" s="3">
        <v>52</v>
      </c>
      <c r="H6" s="24">
        <f>E6*G6</f>
        <v>3276</v>
      </c>
    </row>
    <row r="8" spans="1:8">
      <c r="G8" t="s">
        <v>163</v>
      </c>
      <c r="H8" s="1">
        <f>SUM(H2:H6)</f>
        <v>8686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5" sqref="H5"/>
    </sheetView>
  </sheetViews>
  <sheetFormatPr defaultRowHeight="15"/>
  <cols>
    <col min="2" max="2" width="30.7109375" customWidth="1"/>
    <col min="3" max="3" width="15.7109375" customWidth="1"/>
    <col min="8" max="8" width="12.57031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4774</v>
      </c>
      <c r="B2" s="3" t="s">
        <v>16</v>
      </c>
      <c r="C2" s="3" t="s">
        <v>3</v>
      </c>
      <c r="D2" s="3" t="s">
        <v>2</v>
      </c>
      <c r="E2" s="4">
        <v>36</v>
      </c>
      <c r="F2" s="3" t="s">
        <v>4</v>
      </c>
      <c r="G2" s="3">
        <v>27</v>
      </c>
      <c r="H2" s="5">
        <f>E2*G2</f>
        <v>972</v>
      </c>
    </row>
    <row r="3" spans="1:8">
      <c r="A3" s="16">
        <v>6079</v>
      </c>
      <c r="B3" s="18" t="s">
        <v>218</v>
      </c>
      <c r="C3" s="18" t="s">
        <v>219</v>
      </c>
      <c r="D3" s="23" t="s">
        <v>220</v>
      </c>
      <c r="E3" s="32">
        <v>59.9</v>
      </c>
      <c r="F3" s="23" t="s">
        <v>4</v>
      </c>
      <c r="G3" s="21">
        <v>43</v>
      </c>
      <c r="H3" s="25">
        <f>E3*G3</f>
        <v>2575.6999999999998</v>
      </c>
    </row>
    <row r="5" spans="1:8">
      <c r="G5" t="s">
        <v>111</v>
      </c>
      <c r="H5" s="1">
        <f>H2+H3</f>
        <v>3547.7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7" sqref="H7"/>
    </sheetView>
  </sheetViews>
  <sheetFormatPr defaultRowHeight="15"/>
  <cols>
    <col min="1" max="1" width="6.42578125" customWidth="1"/>
    <col min="2" max="2" width="27.5703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12</v>
      </c>
      <c r="B2" s="3" t="s">
        <v>41</v>
      </c>
      <c r="C2" s="3" t="s">
        <v>42</v>
      </c>
      <c r="D2" s="3" t="s">
        <v>2</v>
      </c>
      <c r="E2" s="4">
        <v>101</v>
      </c>
      <c r="F2" s="3" t="s">
        <v>43</v>
      </c>
      <c r="G2" s="3">
        <v>16</v>
      </c>
      <c r="H2" s="9">
        <f>E2*G2</f>
        <v>1616</v>
      </c>
    </row>
    <row r="3" spans="1:8">
      <c r="A3" s="3">
        <v>338</v>
      </c>
      <c r="B3" s="3" t="s">
        <v>77</v>
      </c>
      <c r="C3" s="3" t="s">
        <v>52</v>
      </c>
      <c r="D3" s="3" t="s">
        <v>2</v>
      </c>
      <c r="E3" s="4">
        <v>101</v>
      </c>
      <c r="F3" s="3" t="s">
        <v>43</v>
      </c>
      <c r="G3" s="3">
        <v>14</v>
      </c>
      <c r="H3" s="9">
        <f>E3*G3</f>
        <v>1414</v>
      </c>
    </row>
    <row r="4" spans="1:8">
      <c r="A4" s="3">
        <v>1935</v>
      </c>
      <c r="B4" s="3" t="s">
        <v>86</v>
      </c>
      <c r="C4" s="3" t="s">
        <v>52</v>
      </c>
      <c r="D4" s="3" t="s">
        <v>2</v>
      </c>
      <c r="E4" s="4">
        <v>101</v>
      </c>
      <c r="F4" s="3" t="s">
        <v>43</v>
      </c>
      <c r="G4" s="3">
        <v>13</v>
      </c>
      <c r="H4" s="10">
        <f>E4*G4</f>
        <v>1313</v>
      </c>
    </row>
    <row r="5" spans="1:8">
      <c r="A5" s="3">
        <v>1935</v>
      </c>
      <c r="B5" s="3" t="s">
        <v>86</v>
      </c>
      <c r="C5" s="3" t="s">
        <v>52</v>
      </c>
      <c r="D5" s="3" t="s">
        <v>2</v>
      </c>
      <c r="E5" s="4">
        <v>101</v>
      </c>
      <c r="F5" s="3" t="s">
        <v>43</v>
      </c>
      <c r="G5" s="3">
        <v>15</v>
      </c>
      <c r="H5" s="11">
        <f>E5*G5</f>
        <v>1515</v>
      </c>
    </row>
    <row r="7" spans="1:8">
      <c r="G7" t="s">
        <v>163</v>
      </c>
      <c r="H7" s="1">
        <f>SUM(H2:H5)</f>
        <v>5858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9" sqref="F9:G9"/>
    </sheetView>
  </sheetViews>
  <sheetFormatPr defaultRowHeight="15"/>
  <cols>
    <col min="2" max="2" width="23" customWidth="1"/>
    <col min="3" max="3" width="23.42578125" customWidth="1"/>
    <col min="4" max="4" width="15.28515625" customWidth="1"/>
    <col min="5" max="5" width="14.42578125" customWidth="1"/>
    <col min="6" max="6" width="14.140625" customWidth="1"/>
    <col min="7" max="7" width="16.5703125" customWidth="1"/>
  </cols>
  <sheetData>
    <row r="1" spans="1:7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159</v>
      </c>
      <c r="G1" s="2" t="s">
        <v>160</v>
      </c>
    </row>
    <row r="2" spans="1:7" s="19" customFormat="1">
      <c r="A2" s="42">
        <v>5999</v>
      </c>
      <c r="B2" s="43" t="s">
        <v>198</v>
      </c>
      <c r="C2" s="43" t="s">
        <v>200</v>
      </c>
      <c r="D2" s="43" t="s">
        <v>199</v>
      </c>
      <c r="E2" s="45">
        <v>94</v>
      </c>
      <c r="F2" s="26">
        <v>71</v>
      </c>
      <c r="G2" s="24">
        <f>E2*F2</f>
        <v>6674</v>
      </c>
    </row>
    <row r="3" spans="1:7">
      <c r="A3" s="42">
        <v>6051</v>
      </c>
      <c r="B3" s="43" t="s">
        <v>209</v>
      </c>
      <c r="C3" s="43" t="s">
        <v>211</v>
      </c>
      <c r="D3" s="43" t="s">
        <v>210</v>
      </c>
      <c r="E3" s="45">
        <v>89</v>
      </c>
      <c r="F3" s="26">
        <v>71</v>
      </c>
      <c r="G3" s="24">
        <f t="shared" ref="G3" si="0">E3*F3</f>
        <v>6319</v>
      </c>
    </row>
    <row r="4" spans="1:7">
      <c r="A4" s="42">
        <v>6052</v>
      </c>
      <c r="B4" s="43" t="s">
        <v>212</v>
      </c>
      <c r="C4" s="43" t="s">
        <v>214</v>
      </c>
      <c r="D4" s="43" t="s">
        <v>213</v>
      </c>
      <c r="E4" s="45">
        <v>68</v>
      </c>
      <c r="F4" s="26">
        <v>71</v>
      </c>
      <c r="G4" s="24">
        <f>E4*F4</f>
        <v>4828</v>
      </c>
    </row>
    <row r="5" spans="1:7">
      <c r="A5" s="26">
        <f>'[1]Katalog 2019-2020'!A94</f>
        <v>6053</v>
      </c>
      <c r="B5" s="26" t="str">
        <f>'[1]Katalog 2019-2020'!C94</f>
        <v>HRVATSKA KRIJESNICA 5 : radni udžbenik za dopunski i individualizirani rad iz hrvatskog jezika za 5. razred osnovne škole namijenjen za učenike s posebnim odgojno-obrazovnim potrebama, s teškoćama u razvoju</v>
      </c>
      <c r="C5" s="26" t="str">
        <f>'[1]Katalog 2019-2020'!D94</f>
        <v>Vesna Dunatov, Anita Petrić</v>
      </c>
      <c r="D5" s="26" t="str">
        <f>'[1]Katalog 2019-2020'!E94</f>
        <v>udžbenik</v>
      </c>
      <c r="E5" s="45">
        <f>'[1]Katalog 2019-2020'!H94</f>
        <v>110</v>
      </c>
      <c r="F5" s="26">
        <v>11</v>
      </c>
      <c r="G5" s="24">
        <f>E5*F5</f>
        <v>1210</v>
      </c>
    </row>
    <row r="6" spans="1:7">
      <c r="A6" s="26">
        <v>6047</v>
      </c>
      <c r="B6" s="26" t="s">
        <v>244</v>
      </c>
      <c r="C6" s="26" t="s">
        <v>245</v>
      </c>
      <c r="D6" s="26" t="s">
        <v>2</v>
      </c>
      <c r="E6" s="45">
        <v>120</v>
      </c>
      <c r="F6" s="26">
        <v>2</v>
      </c>
      <c r="G6" s="24">
        <f t="shared" ref="G6:G7" si="1">E6*F6</f>
        <v>240</v>
      </c>
    </row>
    <row r="7" spans="1:7">
      <c r="A7" s="26">
        <v>6048</v>
      </c>
      <c r="B7" s="26" t="s">
        <v>246</v>
      </c>
      <c r="C7" s="26" t="s">
        <v>247</v>
      </c>
      <c r="D7" s="26" t="s">
        <v>2</v>
      </c>
      <c r="E7" s="45">
        <v>130</v>
      </c>
      <c r="F7" s="26">
        <v>2</v>
      </c>
      <c r="G7" s="24">
        <f t="shared" si="1"/>
        <v>260</v>
      </c>
    </row>
    <row r="9" spans="1:7">
      <c r="F9" t="s">
        <v>111</v>
      </c>
      <c r="G9" s="1">
        <f>SUM(G2:G4)</f>
        <v>17821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ŠK</vt:lpstr>
      <vt:lpstr>profil</vt:lpstr>
      <vt:lpstr>ALFA</vt:lpstr>
      <vt:lpstr>ALKA</vt:lpstr>
      <vt:lpstr>OXFORD</vt:lpstr>
      <vt:lpstr>KS</vt:lpstr>
      <vt:lpstr>GK</vt:lpstr>
      <vt:lpstr>algoritam</vt:lpstr>
      <vt:lpstr>Naklada Ljevak</vt:lpstr>
      <vt:lpstr>ukupno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Lukovici</cp:lastModifiedBy>
  <cp:lastPrinted>2019-04-16T09:45:37Z</cp:lastPrinted>
  <dcterms:created xsi:type="dcterms:W3CDTF">2019-04-02T12:36:35Z</dcterms:created>
  <dcterms:modified xsi:type="dcterms:W3CDTF">2019-07-10T17:31:56Z</dcterms:modified>
</cp:coreProperties>
</file>